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601"/>
  <workbookPr defaultThemeVersion="124226"/>
  <mc:AlternateContent xmlns:mc="http://schemas.openxmlformats.org/markup-compatibility/2006">
    <mc:Choice Requires="x15">
      <x15ac:absPath xmlns:x15ac="http://schemas.microsoft.com/office/spreadsheetml/2010/11/ac" url="C:\Users\apedr\OneDrive\Ambiente de Trabalho\Economic Data\"/>
    </mc:Choice>
  </mc:AlternateContent>
  <xr:revisionPtr revIDLastSave="619" documentId="8_{E2386A1C-5483-4FDD-86FB-C518AC9B6991}" xr6:coauthVersionLast="43" xr6:coauthVersionMax="43" xr10:uidLastSave="{90849AFD-195C-4274-9DB5-DA2CFEEEDB11}"/>
  <bookViews>
    <workbookView xWindow="-120" yWindow="-120" windowWidth="38640" windowHeight="21240" activeTab="4" xr2:uid="{00000000-000D-0000-FFFF-FFFF00000000}"/>
  </bookViews>
  <sheets>
    <sheet name="NOTES" sheetId="8" r:id="rId1"/>
    <sheet name="Summary" sheetId="7" r:id="rId2"/>
    <sheet name="ISM-Manuf - Sectors" sheetId="5" r:id="rId3"/>
    <sheet name="ISM-Non Maf - Sectors" sheetId="9" r:id="rId4"/>
    <sheet name="ISM-Manuf (Industry Comments)" sheetId="6" r:id="rId5"/>
  </sheets>
  <definedNames>
    <definedName name="_xlnm._FilterDatabase" localSheetId="2" hidden="1">'ISM-Manuf - Sectors'!$B$137:$N$154</definedName>
    <definedName name="_xlnm._FilterDatabase" localSheetId="4" hidden="1">'ISM-Manuf (Industry Comments)'!$A$1:$A$76</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N62" i="9" l="1"/>
  <c r="L62" i="9"/>
  <c r="J62" i="9"/>
  <c r="H62" i="9"/>
  <c r="F62" i="9"/>
  <c r="D62" i="9"/>
  <c r="B62" i="9"/>
  <c r="N61" i="9"/>
  <c r="L61" i="9"/>
  <c r="J61" i="9"/>
  <c r="H61" i="9"/>
  <c r="F61" i="9"/>
  <c r="D61" i="9"/>
  <c r="B61" i="9"/>
  <c r="N58" i="9"/>
  <c r="L58" i="9"/>
  <c r="J58" i="9"/>
  <c r="H58" i="9"/>
  <c r="F58" i="9"/>
  <c r="D58" i="9"/>
  <c r="B58" i="9"/>
  <c r="N60" i="9"/>
  <c r="L60" i="9"/>
  <c r="J60" i="9"/>
  <c r="H60" i="9"/>
  <c r="F60" i="9"/>
  <c r="D60" i="9"/>
  <c r="B60" i="9"/>
  <c r="N57" i="9"/>
  <c r="L57" i="9"/>
  <c r="J57" i="9"/>
  <c r="H57" i="9"/>
  <c r="F57" i="9"/>
  <c r="D57" i="9"/>
  <c r="B57" i="9"/>
  <c r="N55" i="9"/>
  <c r="L55" i="9"/>
  <c r="J55" i="9"/>
  <c r="H55" i="9"/>
  <c r="F55" i="9"/>
  <c r="D55" i="9"/>
  <c r="B55" i="9"/>
  <c r="N53" i="9"/>
  <c r="L53" i="9"/>
  <c r="J53" i="9"/>
  <c r="H53" i="9"/>
  <c r="F53" i="9"/>
  <c r="D53" i="9"/>
  <c r="B53" i="9"/>
  <c r="N56" i="9"/>
  <c r="L56" i="9"/>
  <c r="J56" i="9"/>
  <c r="H56" i="9"/>
  <c r="F56" i="9"/>
  <c r="D56" i="9"/>
  <c r="B56" i="9"/>
  <c r="N52" i="9"/>
  <c r="L52" i="9"/>
  <c r="J52" i="9"/>
  <c r="H52" i="9"/>
  <c r="F52" i="9"/>
  <c r="D52" i="9"/>
  <c r="B52" i="9"/>
  <c r="N48" i="9"/>
  <c r="L48" i="9"/>
  <c r="J48" i="9"/>
  <c r="H48" i="9"/>
  <c r="F48" i="9"/>
  <c r="D48" i="9"/>
  <c r="B48" i="9"/>
  <c r="N47" i="9"/>
  <c r="L47" i="9"/>
  <c r="J47" i="9"/>
  <c r="H47" i="9"/>
  <c r="F47" i="9"/>
  <c r="D47" i="9"/>
  <c r="B47" i="9"/>
  <c r="N59" i="9"/>
  <c r="L59" i="9"/>
  <c r="J59" i="9"/>
  <c r="H59" i="9"/>
  <c r="F59" i="9"/>
  <c r="D59" i="9"/>
  <c r="B59" i="9"/>
  <c r="N51" i="9"/>
  <c r="L51" i="9"/>
  <c r="J51" i="9"/>
  <c r="H51" i="9"/>
  <c r="F51" i="9"/>
  <c r="D51" i="9"/>
  <c r="B51" i="9"/>
  <c r="N54" i="9"/>
  <c r="L54" i="9"/>
  <c r="J54" i="9"/>
  <c r="H54" i="9"/>
  <c r="F54" i="9"/>
  <c r="D54" i="9"/>
  <c r="B54" i="9"/>
  <c r="N46" i="9"/>
  <c r="L46" i="9"/>
  <c r="J46" i="9"/>
  <c r="H46" i="9"/>
  <c r="F46" i="9"/>
  <c r="D46" i="9"/>
  <c r="B46" i="9"/>
  <c r="N50" i="9"/>
  <c r="L50" i="9"/>
  <c r="J50" i="9"/>
  <c r="H50" i="9"/>
  <c r="F50" i="9"/>
  <c r="D50" i="9"/>
  <c r="B50" i="9"/>
  <c r="N49" i="9"/>
  <c r="L49" i="9"/>
  <c r="J49" i="9"/>
  <c r="H49" i="9"/>
  <c r="F49" i="9"/>
  <c r="D49" i="9"/>
  <c r="B49" i="9"/>
  <c r="N45" i="9"/>
  <c r="L45" i="9"/>
  <c r="J45" i="9"/>
  <c r="H45" i="9"/>
  <c r="F45" i="9"/>
  <c r="D45" i="9"/>
  <c r="B45" i="9"/>
  <c r="N40" i="9"/>
  <c r="L40" i="9"/>
  <c r="J40" i="9"/>
  <c r="H40" i="9"/>
  <c r="F40" i="9"/>
  <c r="D40" i="9"/>
  <c r="B40" i="9"/>
  <c r="N39" i="9"/>
  <c r="L39" i="9"/>
  <c r="J39" i="9"/>
  <c r="H39" i="9"/>
  <c r="F39" i="9"/>
  <c r="D39" i="9"/>
  <c r="B39" i="9"/>
  <c r="N36" i="9"/>
  <c r="L36" i="9"/>
  <c r="J36" i="9"/>
  <c r="H36" i="9"/>
  <c r="F36" i="9"/>
  <c r="D36" i="9"/>
  <c r="B36" i="9"/>
  <c r="N34" i="9"/>
  <c r="L34" i="9"/>
  <c r="J34" i="9"/>
  <c r="H34" i="9"/>
  <c r="F34" i="9"/>
  <c r="D34" i="9"/>
  <c r="B34" i="9"/>
  <c r="N41" i="9"/>
  <c r="L41" i="9"/>
  <c r="J41" i="9"/>
  <c r="H41" i="9"/>
  <c r="F41" i="9"/>
  <c r="D41" i="9"/>
  <c r="B41" i="9"/>
  <c r="N37" i="9"/>
  <c r="L37" i="9"/>
  <c r="J37" i="9"/>
  <c r="H37" i="9"/>
  <c r="F37" i="9"/>
  <c r="D37" i="9"/>
  <c r="B37" i="9"/>
  <c r="N33" i="9"/>
  <c r="L33" i="9"/>
  <c r="J33" i="9"/>
  <c r="H33" i="9"/>
  <c r="F33" i="9"/>
  <c r="D33" i="9"/>
  <c r="B33" i="9"/>
  <c r="N35" i="9"/>
  <c r="L35" i="9"/>
  <c r="J35" i="9"/>
  <c r="H35" i="9"/>
  <c r="F35" i="9"/>
  <c r="D35" i="9"/>
  <c r="B35" i="9"/>
  <c r="N31" i="9"/>
  <c r="L31" i="9"/>
  <c r="J31" i="9"/>
  <c r="H31" i="9"/>
  <c r="F31" i="9"/>
  <c r="D31" i="9"/>
  <c r="B31" i="9"/>
  <c r="N25" i="9"/>
  <c r="L25" i="9"/>
  <c r="J25" i="9"/>
  <c r="H25" i="9"/>
  <c r="F25" i="9"/>
  <c r="D25" i="9"/>
  <c r="B25" i="9"/>
  <c r="N32" i="9"/>
  <c r="L32" i="9"/>
  <c r="J32" i="9"/>
  <c r="H32" i="9"/>
  <c r="F32" i="9"/>
  <c r="D32" i="9"/>
  <c r="B32" i="9"/>
  <c r="N27" i="9"/>
  <c r="L27" i="9"/>
  <c r="J27" i="9"/>
  <c r="H27" i="9"/>
  <c r="F27" i="9"/>
  <c r="D27" i="9"/>
  <c r="B27" i="9"/>
  <c r="N38" i="9"/>
  <c r="L38" i="9"/>
  <c r="J38" i="9"/>
  <c r="H38" i="9"/>
  <c r="F38" i="9"/>
  <c r="D38" i="9"/>
  <c r="B38" i="9"/>
  <c r="N29" i="9"/>
  <c r="L29" i="9"/>
  <c r="J29" i="9"/>
  <c r="H29" i="9"/>
  <c r="F29" i="9"/>
  <c r="D29" i="9"/>
  <c r="B29" i="9"/>
  <c r="N24" i="9"/>
  <c r="L24" i="9"/>
  <c r="J24" i="9"/>
  <c r="H24" i="9"/>
  <c r="F24" i="9"/>
  <c r="D24" i="9"/>
  <c r="B24" i="9"/>
  <c r="N26" i="9"/>
  <c r="L26" i="9"/>
  <c r="J26" i="9"/>
  <c r="H26" i="9"/>
  <c r="F26" i="9"/>
  <c r="D26" i="9"/>
  <c r="B26" i="9"/>
  <c r="N28" i="9"/>
  <c r="L28" i="9"/>
  <c r="J28" i="9"/>
  <c r="H28" i="9"/>
  <c r="F28" i="9"/>
  <c r="D28" i="9"/>
  <c r="B28" i="9"/>
  <c r="N30" i="9"/>
  <c r="L30" i="9"/>
  <c r="J30" i="9"/>
  <c r="H30" i="9"/>
  <c r="F30" i="9"/>
  <c r="D30" i="9"/>
  <c r="B30" i="9"/>
  <c r="L8" i="9"/>
  <c r="L7" i="9"/>
  <c r="L14" i="9"/>
  <c r="L17" i="9"/>
  <c r="L18" i="9"/>
  <c r="L19" i="9"/>
  <c r="L13" i="9"/>
  <c r="L11" i="9"/>
  <c r="L20" i="9"/>
  <c r="L16" i="9"/>
  <c r="L3" i="9"/>
  <c r="N17" i="9"/>
  <c r="J20" i="9"/>
  <c r="H20" i="9"/>
  <c r="F20" i="9"/>
  <c r="D20" i="9"/>
  <c r="B20" i="9"/>
  <c r="N20" i="9"/>
  <c r="J11" i="9"/>
  <c r="H11" i="9"/>
  <c r="F11" i="9"/>
  <c r="D11" i="9"/>
  <c r="B11" i="9"/>
  <c r="N13" i="9"/>
  <c r="J13" i="9"/>
  <c r="H13" i="9"/>
  <c r="F13" i="9"/>
  <c r="D13" i="9"/>
  <c r="B13" i="9"/>
  <c r="N18" i="9"/>
  <c r="J19" i="9"/>
  <c r="H19" i="9"/>
  <c r="F19" i="9"/>
  <c r="D19" i="9"/>
  <c r="B19" i="9"/>
  <c r="N11" i="9"/>
  <c r="J18" i="9"/>
  <c r="H18" i="9"/>
  <c r="F18" i="9"/>
  <c r="D18" i="9"/>
  <c r="B18" i="9"/>
  <c r="N16" i="9"/>
  <c r="J17" i="9"/>
  <c r="H17" i="9"/>
  <c r="F17" i="9"/>
  <c r="D17" i="9"/>
  <c r="B17" i="9"/>
  <c r="N19" i="9"/>
  <c r="J14" i="9"/>
  <c r="H14" i="9"/>
  <c r="F14" i="9"/>
  <c r="D14" i="9"/>
  <c r="B14" i="9"/>
  <c r="N8" i="9"/>
  <c r="J7" i="9"/>
  <c r="H7" i="9"/>
  <c r="F7" i="9"/>
  <c r="D7" i="9"/>
  <c r="B7" i="9"/>
  <c r="N3" i="9"/>
  <c r="J8" i="9"/>
  <c r="H8" i="9"/>
  <c r="F8" i="9"/>
  <c r="D8" i="9"/>
  <c r="B8" i="9"/>
  <c r="N7" i="9"/>
  <c r="J16" i="9"/>
  <c r="H16" i="9"/>
  <c r="F16" i="9"/>
  <c r="D16" i="9"/>
  <c r="B16" i="9"/>
  <c r="N14" i="9"/>
  <c r="J3" i="9"/>
  <c r="H3" i="9"/>
  <c r="F3" i="9"/>
  <c r="D3" i="9"/>
  <c r="B3" i="9"/>
  <c r="N15" i="9"/>
  <c r="L15" i="9"/>
  <c r="J15" i="9"/>
  <c r="H15" i="9"/>
  <c r="F15" i="9"/>
  <c r="D15" i="9"/>
  <c r="B15" i="9"/>
  <c r="N9" i="9"/>
  <c r="L9" i="9"/>
  <c r="J9" i="9"/>
  <c r="H9" i="9"/>
  <c r="F9" i="9"/>
  <c r="D9" i="9"/>
  <c r="B9" i="9"/>
  <c r="N6" i="9"/>
  <c r="L6" i="9"/>
  <c r="J6" i="9"/>
  <c r="H6" i="9"/>
  <c r="F6" i="9"/>
  <c r="D6" i="9"/>
  <c r="B6" i="9"/>
  <c r="N10" i="9"/>
  <c r="L10" i="9"/>
  <c r="J10" i="9"/>
  <c r="H10" i="9"/>
  <c r="F10" i="9"/>
  <c r="D10" i="9"/>
  <c r="B10" i="9"/>
  <c r="N4" i="9"/>
  <c r="L4" i="9"/>
  <c r="J4" i="9"/>
  <c r="H4" i="9"/>
  <c r="F4" i="9"/>
  <c r="D4" i="9"/>
  <c r="B4" i="9"/>
  <c r="N12" i="9"/>
  <c r="L12" i="9"/>
  <c r="J12" i="9"/>
  <c r="H12" i="9"/>
  <c r="F12" i="9"/>
  <c r="D12" i="9"/>
  <c r="B12" i="9"/>
  <c r="N5" i="9"/>
  <c r="L5" i="9"/>
  <c r="J5" i="9"/>
  <c r="H5" i="9"/>
  <c r="F5" i="9"/>
  <c r="D5" i="9"/>
  <c r="B5" i="9"/>
  <c r="R154" i="5" l="1"/>
  <c r="R153" i="5"/>
  <c r="R152" i="5"/>
  <c r="R151" i="5"/>
  <c r="R150" i="5"/>
  <c r="R149" i="5"/>
  <c r="R148" i="5"/>
  <c r="R147" i="5"/>
  <c r="R146" i="5"/>
  <c r="R145" i="5"/>
  <c r="R144" i="5"/>
  <c r="R143" i="5"/>
  <c r="R142" i="5"/>
  <c r="R141" i="5"/>
  <c r="R140" i="5"/>
  <c r="R139" i="5"/>
  <c r="R138" i="5"/>
  <c r="R137" i="5"/>
  <c r="P154" i="5"/>
  <c r="P153" i="5"/>
  <c r="P152" i="5"/>
  <c r="P151" i="5"/>
  <c r="P150" i="5"/>
  <c r="P149" i="5"/>
  <c r="P148" i="5"/>
  <c r="P147" i="5"/>
  <c r="P146" i="5"/>
  <c r="P145" i="5"/>
  <c r="P144" i="5"/>
  <c r="P143" i="5"/>
  <c r="P142" i="5"/>
  <c r="P141" i="5"/>
  <c r="P140" i="5"/>
  <c r="P139" i="5"/>
  <c r="P138" i="5"/>
  <c r="P137" i="5"/>
  <c r="R132" i="5"/>
  <c r="R131" i="5"/>
  <c r="R130" i="5"/>
  <c r="R129" i="5"/>
  <c r="R128" i="5"/>
  <c r="R127" i="5"/>
  <c r="R126" i="5"/>
  <c r="R125" i="5"/>
  <c r="R124" i="5"/>
  <c r="R123" i="5"/>
  <c r="R122" i="5"/>
  <c r="R121" i="5"/>
  <c r="R120" i="5"/>
  <c r="R119" i="5"/>
  <c r="R118" i="5"/>
  <c r="R117" i="5"/>
  <c r="R116" i="5"/>
  <c r="R115" i="5"/>
  <c r="P132" i="5"/>
  <c r="P131" i="5"/>
  <c r="P130" i="5"/>
  <c r="P129" i="5"/>
  <c r="P128" i="5"/>
  <c r="P127" i="5"/>
  <c r="P126" i="5"/>
  <c r="P125" i="5"/>
  <c r="P124" i="5"/>
  <c r="P123" i="5"/>
  <c r="P122" i="5"/>
  <c r="P121" i="5"/>
  <c r="P120" i="5"/>
  <c r="P119" i="5"/>
  <c r="P118" i="5"/>
  <c r="P117" i="5"/>
  <c r="P116" i="5"/>
  <c r="P115" i="5"/>
  <c r="R110" i="5"/>
  <c r="R109" i="5"/>
  <c r="R108" i="5"/>
  <c r="R107" i="5"/>
  <c r="R106" i="5"/>
  <c r="R105" i="5"/>
  <c r="R104" i="5"/>
  <c r="R103" i="5"/>
  <c r="R102" i="5"/>
  <c r="R101" i="5"/>
  <c r="R100" i="5"/>
  <c r="R99" i="5"/>
  <c r="R98" i="5"/>
  <c r="R97" i="5"/>
  <c r="R96" i="5"/>
  <c r="R95" i="5"/>
  <c r="R94" i="5"/>
  <c r="R93" i="5"/>
  <c r="P110" i="5"/>
  <c r="P109" i="5"/>
  <c r="P108" i="5"/>
  <c r="P107" i="5"/>
  <c r="P106" i="5"/>
  <c r="P105" i="5"/>
  <c r="P104" i="5"/>
  <c r="P103" i="5"/>
  <c r="P102" i="5"/>
  <c r="P101" i="5"/>
  <c r="P100" i="5"/>
  <c r="P99" i="5"/>
  <c r="P98" i="5"/>
  <c r="P97" i="5"/>
  <c r="P96" i="5"/>
  <c r="P95" i="5"/>
  <c r="P94" i="5"/>
  <c r="P93" i="5"/>
  <c r="R88" i="5"/>
  <c r="R87" i="5"/>
  <c r="R86" i="5"/>
  <c r="R85" i="5"/>
  <c r="R84" i="5"/>
  <c r="R83" i="5"/>
  <c r="R82" i="5"/>
  <c r="R81" i="5"/>
  <c r="R80" i="5"/>
  <c r="R79" i="5"/>
  <c r="R78" i="5"/>
  <c r="R77" i="5"/>
  <c r="R76" i="5"/>
  <c r="R75" i="5"/>
  <c r="R74" i="5"/>
  <c r="R73" i="5"/>
  <c r="R72" i="5"/>
  <c r="R71" i="5"/>
  <c r="P88" i="5"/>
  <c r="P87" i="5"/>
  <c r="P86" i="5"/>
  <c r="P85" i="5"/>
  <c r="P84" i="5"/>
  <c r="P83" i="5"/>
  <c r="P82" i="5"/>
  <c r="P81" i="5"/>
  <c r="P80" i="5"/>
  <c r="P79" i="5"/>
  <c r="P78" i="5"/>
  <c r="P77" i="5"/>
  <c r="P76" i="5"/>
  <c r="P75" i="5"/>
  <c r="P74" i="5"/>
  <c r="P73" i="5"/>
  <c r="P72" i="5"/>
  <c r="P71" i="5"/>
  <c r="R50" i="5"/>
  <c r="R52" i="5"/>
  <c r="R63" i="5"/>
  <c r="R53" i="5"/>
  <c r="R61" i="5"/>
  <c r="R49" i="5"/>
  <c r="R59" i="5"/>
  <c r="R58" i="5"/>
  <c r="R55" i="5"/>
  <c r="R64" i="5"/>
  <c r="R54" i="5"/>
  <c r="R51" i="5"/>
  <c r="R65" i="5"/>
  <c r="R62" i="5"/>
  <c r="R60" i="5"/>
  <c r="R57" i="5"/>
  <c r="R56" i="5"/>
  <c r="R66" i="5"/>
  <c r="P50" i="5"/>
  <c r="P52" i="5"/>
  <c r="P63" i="5"/>
  <c r="P53" i="5"/>
  <c r="P61" i="5"/>
  <c r="P49" i="5"/>
  <c r="P59" i="5"/>
  <c r="P58" i="5"/>
  <c r="P55" i="5"/>
  <c r="P64" i="5"/>
  <c r="P54" i="5"/>
  <c r="P51" i="5"/>
  <c r="P65" i="5"/>
  <c r="P62" i="5"/>
  <c r="P60" i="5"/>
  <c r="P57" i="5"/>
  <c r="P56" i="5"/>
  <c r="P66" i="5"/>
  <c r="R28" i="5"/>
  <c r="R32" i="5"/>
  <c r="R33" i="5"/>
  <c r="R43" i="5"/>
  <c r="R42" i="5"/>
  <c r="R29" i="5"/>
  <c r="R27" i="5"/>
  <c r="R35" i="5"/>
  <c r="R40" i="5"/>
  <c r="R37" i="5"/>
  <c r="R34" i="5"/>
  <c r="R31" i="5"/>
  <c r="R30" i="5"/>
  <c r="R39" i="5"/>
  <c r="R36" i="5"/>
  <c r="R44" i="5"/>
  <c r="R41" i="5"/>
  <c r="R38" i="5"/>
  <c r="P28" i="5"/>
  <c r="P32" i="5"/>
  <c r="P33" i="5"/>
  <c r="P43" i="5"/>
  <c r="P42" i="5"/>
  <c r="P29" i="5"/>
  <c r="P27" i="5"/>
  <c r="P35" i="5"/>
  <c r="P40" i="5"/>
  <c r="P37" i="5"/>
  <c r="P34" i="5"/>
  <c r="P31" i="5"/>
  <c r="P30" i="5"/>
  <c r="P39" i="5"/>
  <c r="P36" i="5"/>
  <c r="P44" i="5"/>
  <c r="P41" i="5"/>
  <c r="P38" i="5"/>
  <c r="P20" i="5"/>
  <c r="P5" i="5"/>
  <c r="P6" i="5"/>
  <c r="P17" i="5"/>
  <c r="P9" i="5"/>
  <c r="P18" i="5"/>
  <c r="P13" i="5"/>
  <c r="P14" i="5"/>
  <c r="P7" i="5"/>
  <c r="P11" i="5"/>
  <c r="P19" i="5"/>
  <c r="P10" i="5"/>
  <c r="P21" i="5"/>
  <c r="P8" i="5"/>
  <c r="P22" i="5"/>
  <c r="P16" i="5"/>
  <c r="P15" i="5"/>
  <c r="P12" i="5"/>
  <c r="M20" i="5"/>
  <c r="M5" i="5"/>
  <c r="M6" i="5"/>
  <c r="M17" i="5"/>
  <c r="M9" i="5"/>
  <c r="M18" i="5"/>
  <c r="M13" i="5"/>
  <c r="M14" i="5"/>
  <c r="M7" i="5"/>
  <c r="M11" i="5"/>
  <c r="M19" i="5"/>
  <c r="M10" i="5"/>
  <c r="M21" i="5"/>
  <c r="M8" i="5"/>
  <c r="M22" i="5"/>
  <c r="M16" i="5"/>
  <c r="M15" i="5"/>
  <c r="M12" i="5"/>
  <c r="K20" i="5"/>
  <c r="K5" i="5"/>
  <c r="K6" i="5"/>
  <c r="K17" i="5"/>
  <c r="K9" i="5"/>
  <c r="K18" i="5"/>
  <c r="K13" i="5"/>
  <c r="K14" i="5"/>
  <c r="K7" i="5"/>
  <c r="K11" i="5"/>
  <c r="K19" i="5"/>
  <c r="K10" i="5"/>
  <c r="K21" i="5"/>
  <c r="K8" i="5"/>
  <c r="K22" i="5"/>
  <c r="K16" i="5"/>
  <c r="K15" i="5"/>
  <c r="K12" i="5"/>
  <c r="I20" i="5"/>
  <c r="I5" i="5"/>
  <c r="I6" i="5"/>
  <c r="I17" i="5"/>
  <c r="I9" i="5"/>
  <c r="I18" i="5"/>
  <c r="I13" i="5"/>
  <c r="I14" i="5"/>
  <c r="I7" i="5"/>
  <c r="I11" i="5"/>
  <c r="I19" i="5"/>
  <c r="I10" i="5"/>
  <c r="I21" i="5"/>
  <c r="I8" i="5"/>
  <c r="I22" i="5"/>
  <c r="I16" i="5"/>
  <c r="I15" i="5"/>
  <c r="I12" i="5"/>
  <c r="G20" i="5"/>
  <c r="G5" i="5"/>
  <c r="G6" i="5"/>
  <c r="G17" i="5"/>
  <c r="G9" i="5"/>
  <c r="G18" i="5"/>
  <c r="G13" i="5"/>
  <c r="G14" i="5"/>
  <c r="G7" i="5"/>
  <c r="G11" i="5"/>
  <c r="G19" i="5"/>
  <c r="G10" i="5"/>
  <c r="G21" i="5"/>
  <c r="G8" i="5"/>
  <c r="G22" i="5"/>
  <c r="G16" i="5"/>
  <c r="G15" i="5"/>
  <c r="G12" i="5"/>
  <c r="E20" i="5"/>
  <c r="E5" i="5"/>
  <c r="E6" i="5"/>
  <c r="E17" i="5"/>
  <c r="E9" i="5"/>
  <c r="E18" i="5"/>
  <c r="E13" i="5"/>
  <c r="E14" i="5"/>
  <c r="E7" i="5"/>
  <c r="E11" i="5"/>
  <c r="E19" i="5"/>
  <c r="E10" i="5"/>
  <c r="E21" i="5"/>
  <c r="E8" i="5"/>
  <c r="E22" i="5"/>
  <c r="E16" i="5"/>
  <c r="E15" i="5"/>
  <c r="E12" i="5"/>
  <c r="C20" i="5"/>
  <c r="C5" i="5"/>
  <c r="C6" i="5"/>
  <c r="C17" i="5"/>
  <c r="C9" i="5"/>
  <c r="C18" i="5"/>
  <c r="C13" i="5"/>
  <c r="C14" i="5"/>
  <c r="C7" i="5"/>
  <c r="C11" i="5"/>
  <c r="C19" i="5"/>
  <c r="C10" i="5"/>
  <c r="C21" i="5"/>
  <c r="C8" i="5"/>
  <c r="C22" i="5"/>
  <c r="C16" i="5"/>
  <c r="C15" i="5"/>
  <c r="C12" i="5"/>
  <c r="R15" i="5"/>
  <c r="R16" i="5"/>
  <c r="R22" i="5"/>
  <c r="R8" i="5"/>
  <c r="R21" i="5"/>
  <c r="R10" i="5"/>
  <c r="R19" i="5"/>
  <c r="R11" i="5"/>
  <c r="R7" i="5"/>
  <c r="R14" i="5"/>
  <c r="R13" i="5"/>
  <c r="R18" i="5"/>
  <c r="R9" i="5"/>
  <c r="R17" i="5"/>
  <c r="R6" i="5"/>
  <c r="R5" i="5"/>
  <c r="R20" i="5"/>
  <c r="R12" i="5"/>
  <c r="X10" i="7" l="1"/>
  <c r="X11" i="7"/>
  <c r="X12" i="7"/>
  <c r="X13" i="7"/>
  <c r="X14" i="7"/>
  <c r="X15" i="7"/>
  <c r="X16" i="7"/>
  <c r="X17" i="7"/>
  <c r="V10" i="7"/>
  <c r="V11" i="7"/>
  <c r="V12" i="7"/>
  <c r="V13" i="7"/>
  <c r="V14" i="7"/>
  <c r="V15" i="7"/>
  <c r="V16" i="7"/>
  <c r="V17" i="7"/>
  <c r="T10" i="7"/>
  <c r="T11" i="7"/>
  <c r="T12" i="7"/>
  <c r="T13" i="7"/>
  <c r="T14" i="7"/>
  <c r="T15" i="7"/>
  <c r="T16" i="7"/>
  <c r="T17" i="7"/>
  <c r="R10" i="7"/>
  <c r="R11" i="7"/>
  <c r="R12" i="7"/>
  <c r="R13" i="7"/>
  <c r="R14" i="7"/>
  <c r="R15" i="7"/>
  <c r="R16" i="7"/>
  <c r="R17" i="7"/>
  <c r="P10" i="7"/>
  <c r="P11" i="7"/>
  <c r="P12" i="7"/>
  <c r="P13" i="7"/>
  <c r="P14" i="7"/>
  <c r="P15" i="7"/>
  <c r="P16" i="7"/>
  <c r="P17" i="7"/>
  <c r="N10" i="7"/>
  <c r="N11" i="7"/>
  <c r="N12" i="7"/>
  <c r="N13" i="7"/>
  <c r="N14" i="7"/>
  <c r="N15" i="7"/>
  <c r="N16" i="7"/>
  <c r="N17" i="7"/>
  <c r="L10" i="7"/>
  <c r="L11" i="7"/>
  <c r="L12" i="7"/>
  <c r="L13" i="7"/>
  <c r="L14" i="7"/>
  <c r="L15" i="7"/>
  <c r="L16" i="7"/>
  <c r="L17" i="7"/>
  <c r="J10" i="7"/>
  <c r="J11" i="7"/>
  <c r="J12" i="7"/>
  <c r="J13" i="7"/>
  <c r="J14" i="7"/>
  <c r="J15" i="7"/>
  <c r="J16" i="7"/>
  <c r="J17" i="7"/>
  <c r="H10" i="7"/>
  <c r="H11" i="7"/>
  <c r="H12" i="7"/>
  <c r="H13" i="7"/>
  <c r="H14" i="7"/>
  <c r="H15" i="7"/>
  <c r="H16" i="7"/>
  <c r="H17" i="7"/>
  <c r="F10" i="7"/>
  <c r="F11" i="7"/>
  <c r="F12" i="7"/>
  <c r="F13" i="7"/>
  <c r="F14" i="7"/>
  <c r="F15" i="7"/>
  <c r="F16" i="7"/>
  <c r="F17" i="7"/>
  <c r="D10" i="7"/>
  <c r="D11" i="7"/>
  <c r="D12" i="7"/>
  <c r="D13" i="7"/>
  <c r="D14" i="7"/>
  <c r="D15" i="7"/>
  <c r="D16" i="7"/>
  <c r="D17" i="7"/>
  <c r="J19" i="7"/>
  <c r="X18" i="7"/>
  <c r="V18" i="7"/>
  <c r="T18" i="7"/>
  <c r="R18" i="7"/>
  <c r="P18" i="7"/>
  <c r="N18" i="7"/>
  <c r="L18" i="7"/>
  <c r="J18" i="7"/>
  <c r="H18" i="7"/>
  <c r="F18" i="7"/>
  <c r="D18" i="7"/>
  <c r="D19" i="7" l="1"/>
  <c r="L19" i="7"/>
  <c r="T19" i="7"/>
  <c r="F20" i="7"/>
  <c r="N20" i="7"/>
  <c r="V20" i="7"/>
  <c r="H21" i="7"/>
  <c r="P21" i="7"/>
  <c r="X21" i="7"/>
  <c r="J22" i="7"/>
  <c r="R22" i="7"/>
  <c r="D23" i="7"/>
  <c r="L23" i="7"/>
  <c r="T23" i="7"/>
  <c r="F24" i="7"/>
  <c r="N24" i="7"/>
  <c r="V24" i="7"/>
  <c r="H25" i="7"/>
  <c r="P25" i="7"/>
  <c r="X25" i="7"/>
  <c r="J26" i="7"/>
  <c r="R26" i="7"/>
  <c r="D27" i="7"/>
  <c r="L27" i="7"/>
  <c r="T27" i="7"/>
  <c r="F28" i="7"/>
  <c r="N28" i="7"/>
  <c r="V28" i="7"/>
  <c r="H29" i="7"/>
  <c r="F19" i="7"/>
  <c r="N19" i="7"/>
  <c r="V19" i="7"/>
  <c r="H20" i="7"/>
  <c r="P20" i="7"/>
  <c r="X20" i="7"/>
  <c r="J21" i="7"/>
  <c r="R21" i="7"/>
  <c r="D22" i="7"/>
  <c r="L22" i="7"/>
  <c r="T22" i="7"/>
  <c r="F23" i="7"/>
  <c r="N23" i="7"/>
  <c r="V23" i="7"/>
  <c r="H24" i="7"/>
  <c r="P24" i="7"/>
  <c r="X24" i="7"/>
  <c r="J25" i="7"/>
  <c r="R25" i="7"/>
  <c r="D26" i="7"/>
  <c r="L26" i="7"/>
  <c r="T26" i="7"/>
  <c r="F27" i="7"/>
  <c r="N27" i="7"/>
  <c r="V27" i="7"/>
  <c r="H28" i="7"/>
  <c r="R29" i="7"/>
  <c r="D30" i="7"/>
  <c r="L30" i="7"/>
  <c r="T30" i="7"/>
  <c r="F31" i="7"/>
  <c r="N31" i="7"/>
  <c r="V31" i="7"/>
  <c r="H32" i="7"/>
  <c r="P32" i="7"/>
  <c r="X32" i="7"/>
  <c r="J33" i="7"/>
  <c r="R33" i="7"/>
  <c r="D34" i="7"/>
  <c r="L34" i="7"/>
  <c r="T34" i="7"/>
  <c r="F35" i="7"/>
  <c r="N35" i="7"/>
  <c r="V35" i="7"/>
  <c r="H36" i="7"/>
  <c r="P36" i="7"/>
  <c r="X36" i="7"/>
  <c r="J37" i="7"/>
  <c r="R37" i="7"/>
  <c r="D38" i="7"/>
  <c r="L38" i="7"/>
  <c r="T38" i="7"/>
  <c r="F39" i="7"/>
  <c r="N39" i="7"/>
  <c r="V39" i="7"/>
  <c r="H40" i="7"/>
  <c r="P40" i="7"/>
  <c r="X40" i="7"/>
  <c r="J41" i="7"/>
  <c r="R41" i="7"/>
  <c r="D42" i="7"/>
  <c r="L42" i="7"/>
  <c r="J20" i="7"/>
  <c r="T42" i="7"/>
  <c r="F43" i="7"/>
  <c r="N43" i="7"/>
  <c r="H19" i="7"/>
  <c r="P19" i="7"/>
  <c r="X19" i="7"/>
  <c r="R20" i="7"/>
  <c r="D21" i="7"/>
  <c r="L21" i="7"/>
  <c r="T21" i="7"/>
  <c r="F22" i="7"/>
  <c r="N22" i="7"/>
  <c r="V22" i="7"/>
  <c r="H23" i="7"/>
  <c r="P23" i="7"/>
  <c r="X23" i="7"/>
  <c r="J24" i="7"/>
  <c r="R24" i="7"/>
  <c r="D25" i="7"/>
  <c r="L25" i="7"/>
  <c r="T25" i="7"/>
  <c r="F26" i="7"/>
  <c r="N26" i="7"/>
  <c r="V26" i="7"/>
  <c r="H27" i="7"/>
  <c r="P27" i="7"/>
  <c r="X27" i="7"/>
  <c r="J28" i="7"/>
  <c r="R19" i="7"/>
  <c r="D20" i="7"/>
  <c r="L20" i="7"/>
  <c r="T20" i="7"/>
  <c r="F21" i="7"/>
  <c r="N21" i="7"/>
  <c r="V21" i="7"/>
  <c r="H22" i="7"/>
  <c r="P22" i="7"/>
  <c r="X22" i="7"/>
  <c r="J23" i="7"/>
  <c r="R23" i="7"/>
  <c r="D24" i="7"/>
  <c r="L24" i="7"/>
  <c r="T24" i="7"/>
  <c r="F25" i="7"/>
  <c r="N25" i="7"/>
  <c r="V25" i="7"/>
  <c r="H26" i="7"/>
  <c r="P26" i="7"/>
  <c r="X26" i="7"/>
  <c r="J27" i="7"/>
  <c r="R27" i="7"/>
  <c r="D28" i="7"/>
  <c r="L28" i="7"/>
  <c r="V29" i="7"/>
  <c r="P30" i="7"/>
  <c r="X30" i="7"/>
  <c r="J31" i="7"/>
  <c r="R31" i="7"/>
  <c r="D32" i="7"/>
  <c r="L32" i="7"/>
  <c r="T32" i="7"/>
  <c r="F33" i="7"/>
  <c r="N33" i="7"/>
  <c r="V33" i="7"/>
  <c r="H34" i="7"/>
  <c r="P34" i="7"/>
  <c r="X34" i="7"/>
  <c r="J35" i="7"/>
  <c r="R35" i="7"/>
  <c r="D36" i="7"/>
  <c r="L36" i="7"/>
  <c r="T36" i="7"/>
  <c r="F37" i="7"/>
  <c r="N37" i="7"/>
  <c r="V37" i="7"/>
  <c r="H38" i="7"/>
  <c r="P38" i="7"/>
  <c r="X38" i="7"/>
  <c r="J39" i="7"/>
  <c r="R39" i="7"/>
  <c r="D40" i="7"/>
  <c r="L40" i="7"/>
  <c r="T40" i="7"/>
  <c r="F41" i="7"/>
  <c r="N41" i="7"/>
  <c r="V41" i="7"/>
  <c r="H42" i="7"/>
  <c r="P42" i="7"/>
  <c r="X42" i="7"/>
  <c r="J43" i="7"/>
  <c r="R43" i="7"/>
  <c r="P29" i="7"/>
  <c r="X29" i="7"/>
  <c r="J30" i="7"/>
  <c r="R30" i="7"/>
  <c r="D31" i="7"/>
  <c r="L31" i="7"/>
  <c r="T31" i="7"/>
  <c r="F32" i="7"/>
  <c r="N32" i="7"/>
  <c r="V32" i="7"/>
  <c r="H33" i="7"/>
  <c r="P33" i="7"/>
  <c r="X33" i="7"/>
  <c r="J34" i="7"/>
  <c r="R34" i="7"/>
  <c r="D35" i="7"/>
  <c r="L35" i="7"/>
  <c r="T35" i="7"/>
  <c r="F36" i="7"/>
  <c r="N36" i="7"/>
  <c r="V36" i="7"/>
  <c r="H37" i="7"/>
  <c r="P37" i="7"/>
  <c r="X37" i="7"/>
  <c r="J38" i="7"/>
  <c r="R38" i="7"/>
  <c r="D39" i="7"/>
  <c r="L39" i="7"/>
  <c r="T39" i="7"/>
  <c r="F40" i="7"/>
  <c r="N40" i="7"/>
  <c r="V40" i="7"/>
  <c r="H41" i="7"/>
  <c r="P41" i="7"/>
  <c r="X41" i="7"/>
  <c r="J42" i="7"/>
  <c r="R42" i="7"/>
  <c r="D43" i="7"/>
  <c r="L43" i="7"/>
  <c r="T43" i="7"/>
  <c r="T28" i="7"/>
  <c r="N29" i="7"/>
  <c r="P28" i="7"/>
  <c r="X28" i="7"/>
  <c r="V43" i="7"/>
  <c r="F29" i="7"/>
  <c r="H30" i="7"/>
  <c r="J29" i="7"/>
  <c r="R28" i="7"/>
  <c r="D29" i="7"/>
  <c r="L29" i="7"/>
  <c r="T29" i="7"/>
  <c r="F30" i="7"/>
  <c r="N30" i="7"/>
  <c r="V30" i="7"/>
  <c r="H31" i="7"/>
  <c r="P31" i="7"/>
  <c r="X31" i="7"/>
  <c r="J32" i="7"/>
  <c r="R32" i="7"/>
  <c r="D33" i="7"/>
  <c r="L33" i="7"/>
  <c r="T33" i="7"/>
  <c r="F34" i="7"/>
  <c r="N34" i="7"/>
  <c r="V34" i="7"/>
  <c r="H35" i="7"/>
  <c r="P35" i="7"/>
  <c r="X35" i="7"/>
  <c r="J36" i="7"/>
  <c r="R36" i="7"/>
  <c r="D37" i="7"/>
  <c r="L37" i="7"/>
  <c r="T37" i="7"/>
  <c r="F38" i="7"/>
  <c r="N38" i="7"/>
  <c r="V38" i="7"/>
  <c r="H39" i="7"/>
  <c r="P39" i="7"/>
  <c r="X39" i="7"/>
  <c r="J40" i="7"/>
  <c r="R40" i="7"/>
  <c r="D41" i="7"/>
  <c r="L41" i="7"/>
  <c r="T41" i="7"/>
  <c r="F42" i="7"/>
  <c r="N42" i="7"/>
  <c r="V42" i="7"/>
  <c r="H43" i="7"/>
  <c r="P43" i="7"/>
  <c r="X43" i="7"/>
  <c r="AI154" i="5"/>
  <c r="AJ154" i="5" s="1"/>
  <c r="AF154" i="5"/>
  <c r="AG154" i="5" s="1"/>
  <c r="AI153" i="5"/>
  <c r="AJ153" i="5" s="1"/>
  <c r="AF153" i="5"/>
  <c r="AG153" i="5" s="1"/>
  <c r="AI152" i="5"/>
  <c r="AJ152" i="5" s="1"/>
  <c r="AF152" i="5"/>
  <c r="AI151" i="5"/>
  <c r="AJ151" i="5" s="1"/>
  <c r="AF151" i="5"/>
  <c r="AI150" i="5"/>
  <c r="AJ150" i="5" s="1"/>
  <c r="AF150" i="5"/>
  <c r="AI149" i="5"/>
  <c r="AF149" i="5"/>
  <c r="AI148" i="5"/>
  <c r="AJ148" i="5" s="1"/>
  <c r="AF148" i="5"/>
  <c r="AI147" i="5"/>
  <c r="AF147" i="5"/>
  <c r="AI146" i="5"/>
  <c r="AF146" i="5"/>
  <c r="AI145" i="5"/>
  <c r="AJ145" i="5" s="1"/>
  <c r="AF145" i="5"/>
  <c r="AI144" i="5"/>
  <c r="AJ144" i="5" s="1"/>
  <c r="AF144" i="5"/>
  <c r="AI143" i="5"/>
  <c r="AF143" i="5"/>
  <c r="AI142" i="5"/>
  <c r="AF142" i="5"/>
  <c r="AI141" i="5"/>
  <c r="AF141" i="5"/>
  <c r="AI140" i="5"/>
  <c r="AF140" i="5"/>
  <c r="AI139" i="5"/>
  <c r="AF139" i="5"/>
  <c r="AI138" i="5"/>
  <c r="AF138" i="5"/>
  <c r="AI137" i="5"/>
  <c r="AF137" i="5"/>
  <c r="AI132" i="5"/>
  <c r="AJ132" i="5" s="1"/>
  <c r="AF132" i="5"/>
  <c r="AG132" i="5" s="1"/>
  <c r="AI131" i="5"/>
  <c r="AF131" i="5"/>
  <c r="AI130" i="5"/>
  <c r="AF130" i="5"/>
  <c r="AG130" i="5" s="1"/>
  <c r="AI129" i="5"/>
  <c r="AJ129" i="5" s="1"/>
  <c r="AF129" i="5"/>
  <c r="AI128" i="5"/>
  <c r="AJ128" i="5" s="1"/>
  <c r="AF128" i="5"/>
  <c r="AI127" i="5"/>
  <c r="AF127" i="5"/>
  <c r="AI126" i="5"/>
  <c r="AF126" i="5"/>
  <c r="AI125" i="5"/>
  <c r="AJ125" i="5" s="1"/>
  <c r="AF125" i="5"/>
  <c r="AI124" i="5"/>
  <c r="AJ124" i="5" s="1"/>
  <c r="AF124" i="5"/>
  <c r="AI123" i="5"/>
  <c r="AF123" i="5"/>
  <c r="AI122" i="5"/>
  <c r="AF122" i="5"/>
  <c r="AG122" i="5" s="1"/>
  <c r="AI121" i="5"/>
  <c r="AF121" i="5"/>
  <c r="AI120" i="5"/>
  <c r="AF120" i="5"/>
  <c r="AI119" i="5"/>
  <c r="AF119" i="5"/>
  <c r="AI118" i="5"/>
  <c r="AF118" i="5"/>
  <c r="AI117" i="5"/>
  <c r="AF117" i="5"/>
  <c r="AI116" i="5"/>
  <c r="AJ116" i="5" s="1"/>
  <c r="AF116" i="5"/>
  <c r="AI115" i="5"/>
  <c r="AF115" i="5"/>
  <c r="AI110" i="5"/>
  <c r="AJ110" i="5" s="1"/>
  <c r="AF110" i="5"/>
  <c r="AG110" i="5" s="1"/>
  <c r="AI109" i="5"/>
  <c r="AJ109" i="5" s="1"/>
  <c r="AF109" i="5"/>
  <c r="AI108" i="5"/>
  <c r="AJ108" i="5" s="1"/>
  <c r="AF108" i="5"/>
  <c r="AI107" i="5"/>
  <c r="AF107" i="5"/>
  <c r="AI106" i="5"/>
  <c r="AF106" i="5"/>
  <c r="AI105" i="5"/>
  <c r="AF105" i="5"/>
  <c r="AI104" i="5"/>
  <c r="AF104" i="5"/>
  <c r="AI103" i="5"/>
  <c r="AF103" i="5"/>
  <c r="AI102" i="5"/>
  <c r="AF102" i="5"/>
  <c r="AI101" i="5"/>
  <c r="AF101" i="5"/>
  <c r="AI100" i="5"/>
  <c r="AJ100" i="5" s="1"/>
  <c r="AF100" i="5"/>
  <c r="AI99" i="5"/>
  <c r="AF99" i="5"/>
  <c r="AI98" i="5"/>
  <c r="AF98" i="5"/>
  <c r="AI97" i="5"/>
  <c r="AF97" i="5"/>
  <c r="AI96" i="5"/>
  <c r="AJ96" i="5" s="1"/>
  <c r="AF96" i="5"/>
  <c r="AI95" i="5"/>
  <c r="AF95" i="5"/>
  <c r="AI94" i="5"/>
  <c r="AF94" i="5"/>
  <c r="AI93" i="5"/>
  <c r="AJ93" i="5" s="1"/>
  <c r="AF93" i="5"/>
  <c r="AI88" i="5"/>
  <c r="AJ88" i="5" s="1"/>
  <c r="AF88" i="5"/>
  <c r="AG88" i="5" s="1"/>
  <c r="AI87" i="5"/>
  <c r="AF87" i="5"/>
  <c r="AI86" i="5"/>
  <c r="AF86" i="5"/>
  <c r="AG86" i="5" s="1"/>
  <c r="AI85" i="5"/>
  <c r="AJ85" i="5" s="1"/>
  <c r="AF85" i="5"/>
  <c r="AI84" i="5"/>
  <c r="AJ84" i="5" s="1"/>
  <c r="AF84" i="5"/>
  <c r="AI83" i="5"/>
  <c r="AF83" i="5"/>
  <c r="AI82" i="5"/>
  <c r="AF82" i="5"/>
  <c r="AI81" i="5"/>
  <c r="AJ81" i="5" s="1"/>
  <c r="AF81" i="5"/>
  <c r="AI80" i="5"/>
  <c r="AJ80" i="5" s="1"/>
  <c r="AF80" i="5"/>
  <c r="AI79" i="5"/>
  <c r="AF79" i="5"/>
  <c r="AI78" i="5"/>
  <c r="AF78" i="5"/>
  <c r="AI77" i="5"/>
  <c r="AF77" i="5"/>
  <c r="AI76" i="5"/>
  <c r="AJ76" i="5" s="1"/>
  <c r="AF76" i="5"/>
  <c r="AI75" i="5"/>
  <c r="AF75" i="5"/>
  <c r="AI74" i="5"/>
  <c r="AF74" i="5"/>
  <c r="AI73" i="5"/>
  <c r="AJ73" i="5" s="1"/>
  <c r="AF73" i="5"/>
  <c r="AI72" i="5"/>
  <c r="AJ72" i="5" s="1"/>
  <c r="AF72" i="5"/>
  <c r="AI71" i="5"/>
  <c r="AF71" i="5"/>
  <c r="AI66" i="5"/>
  <c r="AJ66" i="5" s="1"/>
  <c r="AF66" i="5"/>
  <c r="AG66" i="5" s="1"/>
  <c r="AI65" i="5"/>
  <c r="AJ65" i="5" s="1"/>
  <c r="AF65" i="5"/>
  <c r="AI64" i="5"/>
  <c r="AJ64" i="5" s="1"/>
  <c r="AF64" i="5"/>
  <c r="AI63" i="5"/>
  <c r="AF63" i="5"/>
  <c r="AI62" i="5"/>
  <c r="AF62" i="5"/>
  <c r="AI61" i="5"/>
  <c r="AF61" i="5"/>
  <c r="AI60" i="5"/>
  <c r="AJ60" i="5" s="1"/>
  <c r="AF60" i="5"/>
  <c r="AI59" i="5"/>
  <c r="AF59" i="5"/>
  <c r="AI58" i="5"/>
  <c r="AF58" i="5"/>
  <c r="AI57" i="5"/>
  <c r="AJ57" i="5" s="1"/>
  <c r="AF57" i="5"/>
  <c r="AI56" i="5"/>
  <c r="AJ56" i="5" s="1"/>
  <c r="AF56" i="5"/>
  <c r="AI55" i="5"/>
  <c r="AF55" i="5"/>
  <c r="AI54" i="5"/>
  <c r="AF54" i="5"/>
  <c r="AI53" i="5"/>
  <c r="AF53" i="5"/>
  <c r="AI52" i="5"/>
  <c r="AF52" i="5"/>
  <c r="AI51" i="5"/>
  <c r="AF51" i="5"/>
  <c r="AI50" i="5"/>
  <c r="AF50" i="5"/>
  <c r="AI49" i="5"/>
  <c r="AF49" i="5"/>
  <c r="AI44" i="5"/>
  <c r="AJ44" i="5" s="1"/>
  <c r="AF44" i="5"/>
  <c r="AG44" i="5" s="1"/>
  <c r="AI43" i="5"/>
  <c r="AF43" i="5"/>
  <c r="AG43" i="5" s="1"/>
  <c r="AI42" i="5"/>
  <c r="AF42" i="5"/>
  <c r="AG42" i="5" s="1"/>
  <c r="AI41" i="5"/>
  <c r="AF41" i="5"/>
  <c r="AI40" i="5"/>
  <c r="AJ40" i="5" s="1"/>
  <c r="AF40" i="5"/>
  <c r="AI39" i="5"/>
  <c r="AF39" i="5"/>
  <c r="AI38" i="5"/>
  <c r="AF38" i="5"/>
  <c r="AI37" i="5"/>
  <c r="AF37" i="5"/>
  <c r="AI36" i="5"/>
  <c r="AJ36" i="5" s="1"/>
  <c r="AF36" i="5"/>
  <c r="AI35" i="5"/>
  <c r="AF35" i="5"/>
  <c r="AI34" i="5"/>
  <c r="AF34" i="5"/>
  <c r="AI33" i="5"/>
  <c r="AF33" i="5"/>
  <c r="AI32" i="5"/>
  <c r="AF32" i="5"/>
  <c r="AI31" i="5"/>
  <c r="AF31" i="5"/>
  <c r="AI30" i="5"/>
  <c r="AF30" i="5"/>
  <c r="AI29" i="5"/>
  <c r="AF29" i="5"/>
  <c r="AI28" i="5"/>
  <c r="AJ28" i="5" s="1"/>
  <c r="AF28" i="5"/>
  <c r="AI27" i="5"/>
  <c r="AF27" i="5"/>
  <c r="AI22" i="5"/>
  <c r="AJ22" i="5" s="1"/>
  <c r="AF22" i="5"/>
  <c r="AG22" i="5" s="1"/>
  <c r="AI21" i="5"/>
  <c r="AJ21" i="5" s="1"/>
  <c r="AF21" i="5"/>
  <c r="AI20" i="5"/>
  <c r="AJ20" i="5" s="1"/>
  <c r="AF20" i="5"/>
  <c r="AI19" i="5"/>
  <c r="AF19" i="5"/>
  <c r="AI18" i="5"/>
  <c r="AF18" i="5"/>
  <c r="AI17" i="5"/>
  <c r="AF17" i="5"/>
  <c r="AI16" i="5"/>
  <c r="AF16" i="5"/>
  <c r="AI15" i="5"/>
  <c r="AF15" i="5"/>
  <c r="AI14" i="5"/>
  <c r="AF14" i="5"/>
  <c r="AI13" i="5"/>
  <c r="AF13" i="5"/>
  <c r="AI12" i="5"/>
  <c r="AF12" i="5"/>
  <c r="AI11" i="5"/>
  <c r="AF11" i="5"/>
  <c r="AI10" i="5"/>
  <c r="AF10" i="5"/>
  <c r="AI9" i="5"/>
  <c r="AF9" i="5"/>
  <c r="AI8" i="5"/>
  <c r="AF8" i="5"/>
  <c r="AI7" i="5"/>
  <c r="AF7" i="5"/>
  <c r="AI6" i="5"/>
  <c r="AF6" i="5"/>
  <c r="AI5" i="5"/>
  <c r="AF5" i="5"/>
  <c r="AG18" i="5" l="1"/>
  <c r="AG54" i="5"/>
  <c r="AG142" i="5"/>
  <c r="AJ8" i="5"/>
  <c r="AJ12" i="5"/>
  <c r="AG34" i="5"/>
  <c r="AG106" i="5"/>
  <c r="AJ58" i="5"/>
  <c r="AJ126" i="5"/>
  <c r="AG10" i="5"/>
  <c r="AJ13" i="5"/>
  <c r="AJ14" i="5"/>
  <c r="AJ16" i="5"/>
  <c r="AJ29" i="5"/>
  <c r="AJ32" i="5"/>
  <c r="AJ49" i="5"/>
  <c r="AJ52" i="5"/>
  <c r="AG62" i="5"/>
  <c r="AG78" i="5"/>
  <c r="AJ82" i="5"/>
  <c r="AG98" i="5"/>
  <c r="AJ101" i="5"/>
  <c r="AJ102" i="5"/>
  <c r="AJ104" i="5"/>
  <c r="AJ117" i="5"/>
  <c r="AJ118" i="5"/>
  <c r="AJ120" i="5"/>
  <c r="AJ137" i="5"/>
  <c r="AJ140" i="5"/>
  <c r="AG150" i="5"/>
  <c r="AJ37" i="5"/>
  <c r="AJ94" i="5"/>
  <c r="AJ138" i="5"/>
  <c r="AJ146" i="5"/>
  <c r="AJ5" i="5"/>
  <c r="AJ30" i="5"/>
  <c r="AJ50" i="5"/>
  <c r="AJ74" i="5"/>
  <c r="AG6" i="5"/>
  <c r="AJ9" i="5"/>
  <c r="AJ10" i="5"/>
  <c r="AG14" i="5"/>
  <c r="AJ17" i="5"/>
  <c r="AJ18" i="5"/>
  <c r="AJ27" i="5"/>
  <c r="AG30" i="5"/>
  <c r="AJ33" i="5"/>
  <c r="AG38" i="5"/>
  <c r="AJ41" i="5"/>
  <c r="AG50" i="5"/>
  <c r="AJ53" i="5"/>
  <c r="AJ54" i="5"/>
  <c r="AG58" i="5"/>
  <c r="AJ61" i="5"/>
  <c r="AJ62" i="5"/>
  <c r="AJ71" i="5"/>
  <c r="AG74" i="5"/>
  <c r="AJ77" i="5"/>
  <c r="AJ78" i="5"/>
  <c r="AG82" i="5"/>
  <c r="AJ86" i="5"/>
  <c r="AG94" i="5"/>
  <c r="AJ97" i="5"/>
  <c r="AJ98" i="5"/>
  <c r="AG102" i="5"/>
  <c r="AJ105" i="5"/>
  <c r="AJ106" i="5"/>
  <c r="AJ115" i="5"/>
  <c r="AG118" i="5"/>
  <c r="AJ121" i="5"/>
  <c r="AJ122" i="5"/>
  <c r="AG126" i="5"/>
  <c r="AJ130" i="5"/>
  <c r="AG138" i="5"/>
  <c r="AJ141" i="5"/>
  <c r="AJ142" i="5"/>
  <c r="AG146" i="5"/>
  <c r="AJ149" i="5"/>
  <c r="AG5" i="5"/>
  <c r="AJ7" i="5"/>
  <c r="AG9" i="5"/>
  <c r="AJ11" i="5"/>
  <c r="AG13" i="5"/>
  <c r="AJ15" i="5"/>
  <c r="AG17" i="5"/>
  <c r="AJ19" i="5"/>
  <c r="AG21" i="5"/>
  <c r="AG29" i="5"/>
  <c r="AJ31" i="5"/>
  <c r="AG33" i="5"/>
  <c r="AJ35" i="5"/>
  <c r="AG37" i="5"/>
  <c r="AJ39" i="5"/>
  <c r="AG41" i="5"/>
  <c r="AJ43" i="5"/>
  <c r="AG49" i="5"/>
  <c r="AJ51" i="5"/>
  <c r="AJ55" i="5"/>
  <c r="AJ59" i="5"/>
  <c r="AJ63" i="5"/>
  <c r="AJ75" i="5"/>
  <c r="AJ79" i="5"/>
  <c r="AJ83" i="5"/>
  <c r="AJ87" i="5"/>
  <c r="AJ95" i="5"/>
  <c r="AJ99" i="5"/>
  <c r="AJ103" i="5"/>
  <c r="AJ107" i="5"/>
  <c r="AJ119" i="5"/>
  <c r="AJ123" i="5"/>
  <c r="AJ127" i="5"/>
  <c r="AJ131" i="5"/>
  <c r="AJ139" i="5"/>
  <c r="AJ143" i="5"/>
  <c r="AJ147" i="5"/>
  <c r="AJ6" i="5"/>
  <c r="AG8" i="5"/>
  <c r="AG12" i="5"/>
  <c r="AG16" i="5"/>
  <c r="AG20" i="5"/>
  <c r="AG28" i="5"/>
  <c r="AG32" i="5"/>
  <c r="AJ34" i="5"/>
  <c r="AG36" i="5"/>
  <c r="AJ38" i="5"/>
  <c r="AG40" i="5"/>
  <c r="AJ42" i="5"/>
  <c r="AG52" i="5"/>
  <c r="AG7" i="5"/>
  <c r="AG11" i="5"/>
  <c r="AG15" i="5"/>
  <c r="AG19" i="5"/>
  <c r="AG27" i="5"/>
  <c r="AG31" i="5"/>
  <c r="AG35" i="5"/>
  <c r="AG39" i="5"/>
  <c r="AG51" i="5"/>
  <c r="AG53" i="5"/>
  <c r="AG57" i="5"/>
  <c r="AG61" i="5"/>
  <c r="AG65" i="5"/>
  <c r="AG73" i="5"/>
  <c r="AG77" i="5"/>
  <c r="AG81" i="5"/>
  <c r="AG85" i="5"/>
  <c r="AG93" i="5"/>
  <c r="AG97" i="5"/>
  <c r="AG101" i="5"/>
  <c r="AG105" i="5"/>
  <c r="AG109" i="5"/>
  <c r="AG117" i="5"/>
  <c r="AG121" i="5"/>
  <c r="AG125" i="5"/>
  <c r="AG129" i="5"/>
  <c r="AG137" i="5"/>
  <c r="AG141" i="5"/>
  <c r="AG145" i="5"/>
  <c r="AG149" i="5"/>
  <c r="AG56" i="5"/>
  <c r="AG60" i="5"/>
  <c r="AG64" i="5"/>
  <c r="AG72" i="5"/>
  <c r="AG76" i="5"/>
  <c r="AG80" i="5"/>
  <c r="AG84" i="5"/>
  <c r="AG96" i="5"/>
  <c r="AG100" i="5"/>
  <c r="AG104" i="5"/>
  <c r="AG108" i="5"/>
  <c r="AG116" i="5"/>
  <c r="AG120" i="5"/>
  <c r="AG124" i="5"/>
  <c r="AG128" i="5"/>
  <c r="AG140" i="5"/>
  <c r="AG144" i="5"/>
  <c r="AG148" i="5"/>
  <c r="AG152" i="5"/>
  <c r="AG55" i="5"/>
  <c r="AG59" i="5"/>
  <c r="AG63" i="5"/>
  <c r="AG71" i="5"/>
  <c r="AG75" i="5"/>
  <c r="AG79" i="5"/>
  <c r="AG83" i="5"/>
  <c r="AG87" i="5"/>
  <c r="AG95" i="5"/>
  <c r="AG99" i="5"/>
  <c r="AG103" i="5"/>
  <c r="AG107" i="5"/>
  <c r="AG115" i="5"/>
  <c r="AG119" i="5"/>
  <c r="AG123" i="5"/>
  <c r="AG127" i="5"/>
  <c r="AG131" i="5"/>
  <c r="AG139" i="5"/>
  <c r="AG143" i="5"/>
  <c r="AG147" i="5"/>
  <c r="AG151" i="5"/>
</calcChain>
</file>

<file path=xl/sharedStrings.xml><?xml version="1.0" encoding="utf-8"?>
<sst xmlns="http://schemas.openxmlformats.org/spreadsheetml/2006/main" count="1305" uniqueCount="126">
  <si>
    <t>ISM Manufacturing</t>
  </si>
  <si>
    <t>Printing &amp; Related Support Activities</t>
  </si>
  <si>
    <t>Plastics &amp; Rubber Products</t>
  </si>
  <si>
    <t>Growth</t>
  </si>
  <si>
    <t>Contraction</t>
  </si>
  <si>
    <t>Fabricated Metal Products</t>
  </si>
  <si>
    <t>Wood Products</t>
  </si>
  <si>
    <t>Primary Metals</t>
  </si>
  <si>
    <t>Machinery</t>
  </si>
  <si>
    <t>Furniture &amp; Related Products</t>
  </si>
  <si>
    <t>Nonmetallic Mineral Products</t>
  </si>
  <si>
    <t>Food, Beverage &amp; Tobacco Products</t>
  </si>
  <si>
    <t>Chemical Products</t>
  </si>
  <si>
    <t>Petroleum &amp; Coal Products</t>
  </si>
  <si>
    <t>Computer &amp; Electronic Products</t>
  </si>
  <si>
    <t>Textile Mills</t>
  </si>
  <si>
    <t>Paper Products</t>
  </si>
  <si>
    <t>Miscellaneous Manufacturing</t>
  </si>
  <si>
    <t>Electrical Equipment, Appliances &amp; Components</t>
  </si>
  <si>
    <t>Transportation Equipment</t>
  </si>
  <si>
    <t>Apparel, Leather &amp; Allied Products</t>
  </si>
  <si>
    <t>Neutral</t>
  </si>
  <si>
    <t>NEW ORDERS</t>
  </si>
  <si>
    <t>PRODUCTION</t>
  </si>
  <si>
    <t>EMPLOYMENT</t>
  </si>
  <si>
    <t>DELIVERIES</t>
  </si>
  <si>
    <t>INVENTORIES</t>
  </si>
  <si>
    <t>Sector</t>
  </si>
  <si>
    <t>Date</t>
  </si>
  <si>
    <t/>
  </si>
  <si>
    <t>Month</t>
  </si>
  <si>
    <t>PMI</t>
  </si>
  <si>
    <t>New Orders</t>
  </si>
  <si>
    <t>Production</t>
  </si>
  <si>
    <t>Employment</t>
  </si>
  <si>
    <t>Deliveries</t>
  </si>
  <si>
    <t>Inventories</t>
  </si>
  <si>
    <t>Custom Inv</t>
  </si>
  <si>
    <t>Prices</t>
  </si>
  <si>
    <t>Ord Backlog</t>
  </si>
  <si>
    <t>Exports</t>
  </si>
  <si>
    <t>Imports</t>
  </si>
  <si>
    <t xml:space="preserve"> Furniture &amp; Related Products</t>
  </si>
  <si>
    <t xml:space="preserve"> Food, Beverage &amp; Tobacco Products</t>
  </si>
  <si>
    <t xml:space="preserve"> Computer &amp; Electronic Products</t>
  </si>
  <si>
    <t xml:space="preserve"> Miscellaneous Manufacturing</t>
  </si>
  <si>
    <t xml:space="preserve"> Paper Products</t>
  </si>
  <si>
    <t xml:space="preserve"> Petroleum &amp; Coal Products</t>
  </si>
  <si>
    <t xml:space="preserve"> Apparel, Leather &amp; Allied Products</t>
  </si>
  <si>
    <t xml:space="preserve"> Transportation Equipment</t>
  </si>
  <si>
    <t xml:space="preserve"> Machinery</t>
  </si>
  <si>
    <t xml:space="preserve"> Plastics &amp; Rubber Products</t>
  </si>
  <si>
    <t xml:space="preserve"> Primary Metals</t>
  </si>
  <si>
    <t xml:space="preserve"> Fabricated Metal Products</t>
  </si>
  <si>
    <t xml:space="preserve"> Chemical Products</t>
  </si>
  <si>
    <t xml:space="preserve"> Electrical Equipment, Appliances &amp; Components</t>
  </si>
  <si>
    <t xml:space="preserve"> Nonmetallic Mineral Products</t>
  </si>
  <si>
    <t xml:space="preserve"> Printing &amp; Related Support Activities</t>
  </si>
  <si>
    <t>CUSTOMER INVENTORIES</t>
  </si>
  <si>
    <t>ISM Sector Rankings</t>
  </si>
  <si>
    <t>The sectors are ranked each month, where a growth sector has a positive number and a contraction sector has a negative number. In the text paragraphs of the ISM Reports on Business you will find that they list the sectors in order of growth and contraction. For example:</t>
  </si>
  <si>
    <t>The six industries reporting growth in new orders in August — listed in order — are: Nonmetallic Mineral Products; Computer &amp; Electronic Products; Food, Beverage &amp; Tobacco Products; Miscellaneous Manufacturing; Chemical Products; and Fabricated Metal Products. The nine industries reporting a decrease in new orders during August — listed in order — are: Wood Products; Apparel, Leather &amp; Allied Products; Electrical Equipment, Appliances &amp; Components; Furniture &amp; Related Products; Transportation Equipment; Plastics &amp; Rubber Products; Machinery; Primary Metals; and Paper Products.”</t>
  </si>
  <si>
    <t>Since six industries are growing, the highest rank is 6. Any neutral sectors are 0. In the above example there are 9 contracting industries and so the lowest rank is -9.</t>
  </si>
  <si>
    <t>There are ranks for each component of the ISM reports and the overall numbers.</t>
  </si>
  <si>
    <t>*THIS SPREADSHEET HAS BEEN UPDATED SEPERATELY TO THE REST OF THE PTM DOWNLOADS TO CORRECT SOME DATA.</t>
  </si>
  <si>
    <t>*Updates to all downloads are scheduled one to two times a year.</t>
  </si>
  <si>
    <t>"Continuing to see more orders for the next six to 12 months." (Chemical Products)</t>
  </si>
  <si>
    <t>"Raw material costs on the rise, but purchasing operation has navigated shortages caused by hurricanes." (Chemical Products)</t>
  </si>
  <si>
    <t>"Hurricanes causing supply chain and pricing issues." (Chemical Products)</t>
  </si>
  <si>
    <t>"Business has leveled out but remains strong heading into the end of the year." (Computer &amp; Electronic Products)</t>
  </si>
  <si>
    <t>"Hurricanes have caused shortages in the resin market, resulting in price increases, inventory constraints and increased lead times." (Computer &amp; Electronic Products)</t>
  </si>
  <si>
    <t>"Energy sector (oil and gas) continues to be strong. Price of oil appears to be beginning to stabilize." (Computer &amp; Electronic Products)</t>
  </si>
  <si>
    <t>"We are seeing steady, consistent demand for end of year. We usually see a slowdown, which we haven’t seen yet." (Fabricated Metal Products)</t>
  </si>
  <si>
    <t>"Business seems to be a bit depressed due to the storms last month, but is picking back up." (Fabricated Metal Products)</t>
  </si>
  <si>
    <t>"Business is strong. Employment is tight. Supplier deliveries have lengthened. A few suppliers are still blaming Hurricane Harvey for the lead times." (Food, Beverage &amp; Tobacco Products)</t>
  </si>
  <si>
    <t>"Business is good. Supplier deliveries have extended. Things are really picking up." (Food, Beverage &amp; Tobacco Products)</t>
  </si>
  <si>
    <t>"Hurricanes Harvey and Irma will have significant effects on input costs. Disruption in supply chain. Concerns of transportation." (Food, Beverage &amp; Tobacco Products)</t>
  </si>
  <si>
    <t>"Strong sales through third and now fourth quarters. Backlog increasing, and capacity at suppliers tightening." (Machinery)</t>
  </si>
  <si>
    <t>"Incoming orders are strong, mainly due to recovery efforts in the wake of Hurricanes Harvey and Irma. Backlogs are up due to operating inefficiencies." (Machinery)</t>
  </si>
  <si>
    <t>"Business levels continue [to be] strong; usually by now, a seasonal downturn begins." (Machinery)</t>
  </si>
  <si>
    <t>"We are just coming off a record sales year. We expect to continue in 2018 robust activity." (Miscellaneous Manufacturing)</t>
  </si>
  <si>
    <t>"Ongoing market growth. Minimal impact expected from hurricanes so far in this season." (Miscellaneous Manufacturing)</t>
  </si>
  <si>
    <t>"We’ve had a very good year and we are forecasting continued strong demand for our product in 2018." (Miscellaneous Manufacturing)</t>
  </si>
  <si>
    <t>"Strong season demand for products and continued requirements for uptime." (Nonmetallic Mineral Products)</t>
  </si>
  <si>
    <t>"Our plants are sold out for 2017 — we can’t take any new orders." (Nonmetallic Mineral Products)</t>
  </si>
  <si>
    <t>"Hurricane Harvey, and now Irma, have impacted the business (building materials). Increasing sales but also causing significant price increases on input raw materials.&amp;quot (Nonmetallic Mineral Products)</t>
  </si>
  <si>
    <t>"We are closely watching the Houston events as many of our production chemicals are produced in the Gulf region. Some tightening of supply and/or price increases expected." (Paper Products)</t>
  </si>
  <si>
    <t>"Currently, we have not experienced the typical seasonal slowdown toward the end of Q4. Could be that there is a lot of optimism in the American economy." (Plastics &amp; Rubber Products)</t>
  </si>
  <si>
    <t>"In plastics processing, Hurricane Harvey is the reason for every price increase being announced — and virtually all suppliers are announcing price increases." (Plastics &amp; Rubber Products)</t>
  </si>
  <si>
    <t>"Business is strong. However, we are concerned about price increases due to the hurricanes." (Plastics &amp; Rubber Products)</t>
  </si>
  <si>
    <t>"Overall industry demand remains strong. Continue to have a healthy backlog of orders. Local economy is also strong, with a fairly tight labor market." (Transportation Equipment)</t>
  </si>
  <si>
    <t>"Business continues to be better than expected." (Transportation Equipment)</t>
  </si>
  <si>
    <t>"Labor shortages continue to haunt operational capacity both at [the] local plant [level] and up and down the supply chain."(Transportation Equipment)</t>
  </si>
  <si>
    <t>"Lumber prices starting to drop, and log prices starting to increase. Not the best combination.&amp;quot (Wood Products)</t>
  </si>
  <si>
    <t>“Our business is moving higher into the new year. Increased sales are resulting in increased purchases of CapEx and raw materials.” (Chemical Products)</t>
  </si>
  <si>
    <t>“We are seeing a ramp-up with companies releasing early 2018 spend now.” (Computer &amp; Electronic Products)</t>
  </si>
  <si>
    <t>“First quarter 2018 probably will be better than the fourth quarter 2017.” (Fabricated Metal Products)</t>
  </si>
  <si>
    <t>“Economy [is] strong and business is strong, yet signals of headwinds in 2018 are persistent.” (Food, Beverage &amp; Tobacco Products)</t>
  </si>
  <si>
    <t>“Strong international sales — Europe and Australia — versus last two years. U.S. sales continue to grow. Seeing commodity pricing pressures.” (Machinery)</t>
  </si>
  <si>
    <t>“Business conditions are good; we are tracking well to our projections for the year.” (Miscellaneous Manufacturing)</t>
  </si>
  <si>
    <t>“All suppliers are reporting strong business activity and difficulties obtaining qualified employees.” (Paper Products)</t>
  </si>
  <si>
    <t>“Demand at this time is strong in the construction part of our business. I think it is due to the impact of the hurricanes and the rebuild and new construction that is required.” (Plastics &amp; Rubber Products)</t>
  </si>
  <si>
    <t>“Domestic and international sales on the rise.” (Transportation Equipment)</t>
  </si>
  <si>
    <t>ISM Non-Manuf</t>
  </si>
  <si>
    <t>Construction</t>
  </si>
  <si>
    <t>Other Services</t>
  </si>
  <si>
    <t>Professional, Scientific &amp; Technical Services</t>
  </si>
  <si>
    <t>Health Care &amp; Social Assistance</t>
  </si>
  <si>
    <t>Accommodation &amp; Food Services</t>
  </si>
  <si>
    <t>Public Administration</t>
  </si>
  <si>
    <t>Mining</t>
  </si>
  <si>
    <t>Transportation &amp; Warehousing</t>
  </si>
  <si>
    <t>Agriculture, Forestry, Fishing &amp; Hunting</t>
  </si>
  <si>
    <t>Utilities</t>
  </si>
  <si>
    <t>Wholesale Trade</t>
  </si>
  <si>
    <t>Management of Companies &amp; Support Services</t>
  </si>
  <si>
    <t>Educational Services</t>
  </si>
  <si>
    <t>Finance &amp; Insurance</t>
  </si>
  <si>
    <t>Information</t>
  </si>
  <si>
    <t>Real Estate, Rental &amp; Leasing</t>
  </si>
  <si>
    <t>Arts, Entertainment &amp; Recreation</t>
  </si>
  <si>
    <t>Retail Trade</t>
  </si>
  <si>
    <t>Business Activity</t>
  </si>
  <si>
    <t>Business conditions remain largely unchanged. There is growing concern about supply chain product flow through the southern U.S. border. Price pressures remain, and inventories continue to grow in preparation for what is expected to be a growth year."</t>
  </si>
  <si>
    <t>"Mexico/U.S. border crossing delays are slowing supplier deliveries. Tariffs are resulting in increased prices on computer components, as well as manufacturers moving out of China to countries not impacted by the tariffs. Brexit expected to result in delays on moving product through the United Kingdom."</t>
  </si>
  <si>
    <t>"January and February were strong months. March softened significantly, eroding some of the [previous months'] gains."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</si>
</sst>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19" x14ac:knownFonts="1">
    <font>
      <sz val="10"/>
      <name val="Arial"/>
      <family val="2"/>
    </font>
    <font>
      <sz val="11"/>
      <color theme="1"/>
      <name val="Calibri"/>
      <family val="2"/>
      <scheme val="minor"/>
    </font>
    <font>
      <sz val="10"/>
      <name val="Arial"/>
      <family val="2"/>
    </font>
    <font>
      <b/>
      <sz val="8"/>
      <color theme="1"/>
      <name val="Calibri"/>
      <family val="2"/>
      <scheme val="minor"/>
    </font>
    <font>
      <sz val="9"/>
      <color rgb="FF444444"/>
      <name val="Tahoma"/>
      <family val="2"/>
    </font>
    <font>
      <sz val="10"/>
      <name val="Calibri"/>
      <family val="2"/>
      <scheme val="minor"/>
    </font>
    <font>
      <sz val="8"/>
      <color theme="1"/>
      <name val="Calibri"/>
      <family val="2"/>
      <scheme val="minor"/>
    </font>
    <font>
      <sz val="8"/>
      <name val="Calibri"/>
      <family val="2"/>
      <scheme val="minor"/>
    </font>
    <font>
      <b/>
      <sz val="10"/>
      <name val="Arial"/>
      <family val="2"/>
    </font>
    <font>
      <sz val="10"/>
      <color theme="1"/>
      <name val="Calibri"/>
      <family val="2"/>
      <scheme val="minor"/>
    </font>
    <font>
      <sz val="9"/>
      <name val="Calibri"/>
      <family val="2"/>
      <scheme val="minor"/>
    </font>
    <font>
      <u/>
      <sz val="10"/>
      <color theme="1"/>
      <name val="Calibri"/>
      <family val="2"/>
      <scheme val="minor"/>
    </font>
    <font>
      <sz val="10"/>
      <name val="Arial"/>
      <family val="2"/>
    </font>
    <font>
      <sz val="11"/>
      <color rgb="FF000000"/>
      <name val="Arial"/>
      <family val="2"/>
    </font>
    <font>
      <sz val="11"/>
      <name val="Calibri"/>
      <family val="2"/>
    </font>
    <font>
      <b/>
      <sz val="11"/>
      <name val="Calibri"/>
      <family val="2"/>
    </font>
    <font>
      <sz val="10"/>
      <color rgb="FFFF0000"/>
      <name val="Arial"/>
      <family val="2"/>
    </font>
    <font>
      <b/>
      <sz val="10"/>
      <name val="Calibri"/>
      <family val="2"/>
      <scheme val="minor"/>
    </font>
    <font>
      <b/>
      <sz val="8"/>
      <color rgb="FF444444"/>
      <name val="Tahoma"/>
      <family val="2"/>
    </font>
  </fonts>
  <fills count="9">
    <fill>
      <patternFill patternType="none"/>
    </fill>
    <fill>
      <patternFill patternType="gray125"/>
    </fill>
    <fill>
      <patternFill patternType="solid">
        <fgColor theme="0" tint="-4.9989318521683403E-2"/>
        <bgColor indexed="64"/>
      </patternFill>
    </fill>
    <fill>
      <patternFill patternType="solid">
        <fgColor rgb="FFFF0000"/>
        <bgColor indexed="64"/>
      </patternFill>
    </fill>
    <fill>
      <patternFill patternType="solid">
        <fgColor theme="3" tint="0.79998168889431442"/>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0"/>
        <bgColor indexed="64"/>
      </patternFill>
    </fill>
    <fill>
      <patternFill patternType="solid">
        <fgColor theme="4" tint="0.39997558519241921"/>
        <bgColor indexed="64"/>
      </patternFill>
    </fill>
  </fills>
  <borders count="17">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
      <left/>
      <right/>
      <top style="medium">
        <color indexed="64"/>
      </top>
      <bottom/>
      <diagonal/>
    </border>
    <border>
      <left/>
      <right style="medium">
        <color indexed="64"/>
      </right>
      <top style="medium">
        <color indexed="64"/>
      </top>
      <bottom/>
      <diagonal/>
    </border>
    <border>
      <left/>
      <right/>
      <top/>
      <bottom style="medium">
        <color indexed="64"/>
      </bottom>
      <diagonal/>
    </border>
    <border>
      <left/>
      <right style="medium">
        <color indexed="64"/>
      </right>
      <top/>
      <bottom style="medium">
        <color indexed="64"/>
      </bottom>
      <diagonal/>
    </border>
  </borders>
  <cellStyleXfs count="4">
    <xf numFmtId="0" fontId="0" fillId="0" borderId="0"/>
    <xf numFmtId="0" fontId="2" fillId="0" borderId="0"/>
    <xf numFmtId="0" fontId="1" fillId="0" borderId="0"/>
    <xf numFmtId="0" fontId="12" fillId="0" borderId="0"/>
  </cellStyleXfs>
  <cellXfs count="101">
    <xf numFmtId="0" fontId="0" fillId="0" borderId="0" xfId="0"/>
    <xf numFmtId="0" fontId="7" fillId="0" borderId="10" xfId="1" applyFont="1" applyFill="1" applyBorder="1"/>
    <xf numFmtId="0" fontId="7" fillId="3" borderId="10" xfId="1" applyFont="1" applyFill="1" applyBorder="1"/>
    <xf numFmtId="0" fontId="2" fillId="0" borderId="0" xfId="1"/>
    <xf numFmtId="0" fontId="12" fillId="0" borderId="0" xfId="3"/>
    <xf numFmtId="0" fontId="12" fillId="0" borderId="0" xfId="3" applyFill="1"/>
    <xf numFmtId="0" fontId="13" fillId="0" borderId="0" xfId="3" applyFont="1"/>
    <xf numFmtId="0" fontId="12" fillId="0" borderId="13" xfId="3" applyBorder="1"/>
    <xf numFmtId="0" fontId="12" fillId="0" borderId="14" xfId="3" applyBorder="1"/>
    <xf numFmtId="0" fontId="12" fillId="0" borderId="15" xfId="3" applyBorder="1"/>
    <xf numFmtId="0" fontId="12" fillId="0" borderId="16" xfId="3" applyBorder="1"/>
    <xf numFmtId="0" fontId="5" fillId="0" borderId="0" xfId="1" applyFont="1" applyFill="1"/>
    <xf numFmtId="0" fontId="4" fillId="0" borderId="0" xfId="3" applyFont="1"/>
    <xf numFmtId="0" fontId="12" fillId="0" borderId="0" xfId="3" applyFont="1"/>
    <xf numFmtId="0" fontId="12" fillId="0" borderId="11" xfId="3" applyBorder="1"/>
    <xf numFmtId="0" fontId="12" fillId="4" borderId="0" xfId="3" applyFill="1"/>
    <xf numFmtId="0" fontId="12" fillId="4" borderId="11" xfId="3" applyFill="1" applyBorder="1"/>
    <xf numFmtId="0" fontId="12" fillId="5" borderId="0" xfId="3" applyFill="1"/>
    <xf numFmtId="0" fontId="12" fillId="5" borderId="11" xfId="3" applyFill="1" applyBorder="1"/>
    <xf numFmtId="0" fontId="12" fillId="6" borderId="0" xfId="3" applyFill="1"/>
    <xf numFmtId="0" fontId="12" fillId="6" borderId="11" xfId="3" applyFill="1" applyBorder="1"/>
    <xf numFmtId="0" fontId="9" fillId="0" borderId="0" xfId="3" applyFont="1"/>
    <xf numFmtId="0" fontId="12" fillId="0" borderId="0" xfId="3" applyBorder="1"/>
    <xf numFmtId="17" fontId="9" fillId="7" borderId="10" xfId="3" applyNumberFormat="1" applyFont="1" applyFill="1" applyBorder="1"/>
    <xf numFmtId="164" fontId="9" fillId="8" borderId="10" xfId="3" applyNumberFormat="1" applyFont="1" applyFill="1" applyBorder="1"/>
    <xf numFmtId="164" fontId="9" fillId="0" borderId="10" xfId="3" applyNumberFormat="1" applyFont="1" applyFill="1" applyBorder="1"/>
    <xf numFmtId="164" fontId="9" fillId="3" borderId="10" xfId="3" applyNumberFormat="1" applyFont="1" applyFill="1" applyBorder="1"/>
    <xf numFmtId="0" fontId="15" fillId="0" borderId="0" xfId="0" applyFont="1" applyAlignment="1">
      <alignment vertical="center"/>
    </xf>
    <xf numFmtId="0" fontId="14" fillId="0" borderId="0" xfId="0" applyFont="1" applyAlignment="1">
      <alignment vertical="center"/>
    </xf>
    <xf numFmtId="0" fontId="14" fillId="0" borderId="0" xfId="0" applyFont="1" applyAlignment="1">
      <alignment vertical="center" wrapText="1"/>
    </xf>
    <xf numFmtId="0" fontId="16" fillId="0" borderId="0" xfId="0" applyFont="1"/>
    <xf numFmtId="0" fontId="6" fillId="2" borderId="5" xfId="0" applyFont="1" applyFill="1" applyBorder="1" applyAlignment="1"/>
    <xf numFmtId="0" fontId="6" fillId="2" borderId="8" xfId="0" applyFont="1" applyFill="1" applyBorder="1" applyAlignment="1"/>
    <xf numFmtId="0" fontId="6" fillId="2" borderId="2" xfId="0" applyFont="1" applyFill="1" applyBorder="1" applyAlignment="1"/>
    <xf numFmtId="0" fontId="6" fillId="2" borderId="4" xfId="0" applyFont="1" applyFill="1" applyBorder="1" applyAlignment="1"/>
    <xf numFmtId="0" fontId="6" fillId="2" borderId="7" xfId="0" applyFont="1" applyFill="1" applyBorder="1" applyAlignment="1"/>
    <xf numFmtId="17" fontId="9" fillId="7" borderId="10" xfId="0" applyNumberFormat="1" applyFont="1" applyFill="1" applyBorder="1"/>
    <xf numFmtId="164" fontId="9" fillId="8" borderId="10" xfId="0" applyNumberFormat="1" applyFont="1" applyFill="1" applyBorder="1"/>
    <xf numFmtId="164" fontId="9" fillId="0" borderId="10" xfId="0" applyNumberFormat="1" applyFont="1" applyFill="1" applyBorder="1"/>
    <xf numFmtId="164" fontId="9" fillId="3" borderId="10" xfId="0" applyNumberFormat="1" applyFont="1" applyFill="1" applyBorder="1"/>
    <xf numFmtId="0" fontId="8" fillId="0" borderId="11" xfId="0" applyFont="1" applyBorder="1"/>
    <xf numFmtId="17" fontId="8" fillId="0" borderId="11" xfId="0" applyNumberFormat="1" applyFont="1" applyBorder="1" applyAlignment="1">
      <alignment horizontal="left"/>
    </xf>
    <xf numFmtId="0" fontId="0" fillId="0" borderId="11" xfId="0" applyBorder="1"/>
    <xf numFmtId="17" fontId="5" fillId="4" borderId="0" xfId="0" applyNumberFormat="1" applyFont="1" applyFill="1" applyAlignment="1">
      <alignment horizontal="left" vertical="center"/>
    </xf>
    <xf numFmtId="0" fontId="10" fillId="4" borderId="0" xfId="0" applyFont="1" applyFill="1" applyAlignment="1">
      <alignment wrapText="1"/>
    </xf>
    <xf numFmtId="0" fontId="4" fillId="4" borderId="0" xfId="0" applyFont="1" applyFill="1" applyAlignment="1">
      <alignment horizontal="left" wrapText="1"/>
    </xf>
    <xf numFmtId="17" fontId="5" fillId="4" borderId="11" xfId="0" applyNumberFormat="1" applyFont="1" applyFill="1" applyBorder="1" applyAlignment="1">
      <alignment horizontal="left" vertical="center"/>
    </xf>
    <xf numFmtId="0" fontId="10" fillId="4" borderId="11" xfId="0" applyFont="1" applyFill="1" applyBorder="1" applyAlignment="1">
      <alignment wrapText="1"/>
    </xf>
    <xf numFmtId="17" fontId="5" fillId="5" borderId="0" xfId="0" applyNumberFormat="1" applyFont="1" applyFill="1" applyAlignment="1">
      <alignment horizontal="left" vertical="center"/>
    </xf>
    <xf numFmtId="0" fontId="10" fillId="5" borderId="0" xfId="0" applyFont="1" applyFill="1" applyAlignment="1">
      <alignment wrapText="1"/>
    </xf>
    <xf numFmtId="17" fontId="5" fillId="5" borderId="11" xfId="0" applyNumberFormat="1" applyFont="1" applyFill="1" applyBorder="1" applyAlignment="1">
      <alignment horizontal="left" vertical="center"/>
    </xf>
    <xf numFmtId="0" fontId="4" fillId="5" borderId="11" xfId="0" applyFont="1" applyFill="1" applyBorder="1" applyAlignment="1">
      <alignment horizontal="left" wrapText="1"/>
    </xf>
    <xf numFmtId="0" fontId="10" fillId="6" borderId="0" xfId="0" applyFont="1" applyFill="1" applyAlignment="1">
      <alignment wrapText="1"/>
    </xf>
    <xf numFmtId="17" fontId="5" fillId="6" borderId="0" xfId="0" applyNumberFormat="1" applyFont="1" applyFill="1" applyAlignment="1">
      <alignment horizontal="left" vertical="center"/>
    </xf>
    <xf numFmtId="0" fontId="4" fillId="6" borderId="0" xfId="0" applyFont="1" applyFill="1" applyAlignment="1">
      <alignment horizontal="left" wrapText="1"/>
    </xf>
    <xf numFmtId="17" fontId="5" fillId="6" borderId="11" xfId="0" applyNumberFormat="1" applyFont="1" applyFill="1" applyBorder="1" applyAlignment="1">
      <alignment horizontal="left" vertical="center"/>
    </xf>
    <xf numFmtId="0" fontId="4" fillId="6" borderId="11" xfId="0" applyFont="1" applyFill="1" applyBorder="1" applyAlignment="1">
      <alignment horizontal="left" wrapText="1"/>
    </xf>
    <xf numFmtId="0" fontId="4" fillId="5" borderId="0" xfId="0" applyFont="1" applyFill="1" applyAlignment="1">
      <alignment horizontal="left" wrapText="1"/>
    </xf>
    <xf numFmtId="0" fontId="10" fillId="6" borderId="11" xfId="0" applyFont="1" applyFill="1" applyBorder="1" applyAlignment="1">
      <alignment wrapText="1"/>
    </xf>
    <xf numFmtId="0" fontId="10" fillId="5" borderId="11" xfId="0" applyFont="1" applyFill="1" applyBorder="1" applyAlignment="1">
      <alignment wrapText="1"/>
    </xf>
    <xf numFmtId="17" fontId="0" fillId="0" borderId="0" xfId="0" applyNumberFormat="1" applyAlignment="1">
      <alignment horizontal="left"/>
    </xf>
    <xf numFmtId="0" fontId="7" fillId="3" borderId="10" xfId="1" applyFont="1" applyFill="1" applyBorder="1" applyAlignment="1">
      <alignment horizontal="center"/>
    </xf>
    <xf numFmtId="0" fontId="7" fillId="0" borderId="10" xfId="1" applyFont="1" applyFill="1" applyBorder="1" applyAlignment="1">
      <alignment horizontal="center"/>
    </xf>
    <xf numFmtId="0" fontId="2" fillId="0" borderId="0" xfId="1" applyAlignment="1">
      <alignment horizontal="center"/>
    </xf>
    <xf numFmtId="0" fontId="0" fillId="0" borderId="0" xfId="0" applyAlignment="1">
      <alignment horizontal="center"/>
    </xf>
    <xf numFmtId="0" fontId="7" fillId="0" borderId="7" xfId="1" applyFont="1" applyFill="1" applyBorder="1" applyAlignment="1">
      <alignment horizontal="center"/>
    </xf>
    <xf numFmtId="0" fontId="7" fillId="3" borderId="7" xfId="1" applyFont="1" applyFill="1" applyBorder="1"/>
    <xf numFmtId="0" fontId="7" fillId="3" borderId="7" xfId="1" applyFont="1" applyFill="1" applyBorder="1" applyAlignment="1">
      <alignment horizontal="center"/>
    </xf>
    <xf numFmtId="17" fontId="17" fillId="5" borderId="11" xfId="0" applyNumberFormat="1" applyFont="1" applyFill="1" applyBorder="1" applyAlignment="1">
      <alignment horizontal="left" vertical="center"/>
    </xf>
    <xf numFmtId="0" fontId="8" fillId="5" borderId="11" xfId="3" applyFont="1" applyFill="1" applyBorder="1" applyAlignment="1">
      <alignment horizontal="left" vertical="center"/>
    </xf>
    <xf numFmtId="17" fontId="17" fillId="6" borderId="11" xfId="0" applyNumberFormat="1" applyFont="1" applyFill="1" applyBorder="1" applyAlignment="1">
      <alignment horizontal="left" vertical="center"/>
    </xf>
    <xf numFmtId="17" fontId="5" fillId="6" borderId="0" xfId="0" applyNumberFormat="1" applyFont="1" applyFill="1" applyBorder="1" applyAlignment="1">
      <alignment horizontal="left" vertical="center"/>
    </xf>
    <xf numFmtId="0" fontId="4" fillId="6" borderId="0" xfId="0" applyFont="1" applyFill="1" applyBorder="1" applyAlignment="1">
      <alignment horizontal="left" wrapText="1"/>
    </xf>
    <xf numFmtId="17" fontId="17" fillId="6" borderId="0" xfId="0" applyNumberFormat="1" applyFont="1" applyFill="1" applyBorder="1" applyAlignment="1">
      <alignment horizontal="left" vertical="center"/>
    </xf>
    <xf numFmtId="0" fontId="12" fillId="6" borderId="0" xfId="3" applyFill="1" applyBorder="1"/>
    <xf numFmtId="0" fontId="18" fillId="6" borderId="11" xfId="0" applyFont="1" applyFill="1" applyBorder="1" applyAlignment="1">
      <alignment horizontal="left" vertical="center" wrapText="1"/>
    </xf>
    <xf numFmtId="0" fontId="18" fillId="5" borderId="11" xfId="0" applyFont="1" applyFill="1" applyBorder="1" applyAlignment="1">
      <alignment horizontal="left" vertical="center" wrapText="1"/>
    </xf>
    <xf numFmtId="0" fontId="11" fillId="0" borderId="12" xfId="3" applyFont="1" applyBorder="1" applyAlignment="1">
      <alignment horizontal="center" vertical="center" wrapText="1"/>
    </xf>
    <xf numFmtId="0" fontId="11" fillId="0" borderId="3" xfId="3" applyFont="1" applyBorder="1" applyAlignment="1">
      <alignment horizontal="center" vertical="center" wrapText="1"/>
    </xf>
    <xf numFmtId="0" fontId="11" fillId="0" borderId="11" xfId="3" applyFont="1" applyBorder="1" applyAlignment="1">
      <alignment horizontal="center" vertical="center" wrapText="1"/>
    </xf>
    <xf numFmtId="0" fontId="11" fillId="0" borderId="9" xfId="3" applyFont="1" applyBorder="1" applyAlignment="1">
      <alignment horizontal="center" vertical="center" wrapText="1"/>
    </xf>
    <xf numFmtId="0" fontId="11" fillId="0" borderId="1" xfId="3" applyFont="1" applyBorder="1" applyAlignment="1">
      <alignment horizontal="center" vertical="center"/>
    </xf>
    <xf numFmtId="0" fontId="11" fillId="0" borderId="7" xfId="3" applyFont="1" applyBorder="1" applyAlignment="1">
      <alignment horizontal="center" vertical="center"/>
    </xf>
    <xf numFmtId="0" fontId="11" fillId="0" borderId="2" xfId="3" applyFont="1" applyBorder="1" applyAlignment="1">
      <alignment horizontal="center" vertical="center" wrapText="1"/>
    </xf>
    <xf numFmtId="0" fontId="11" fillId="0" borderId="8" xfId="3" applyFont="1" applyBorder="1" applyAlignment="1">
      <alignment horizontal="center" vertical="center" wrapText="1"/>
    </xf>
    <xf numFmtId="17" fontId="3" fillId="2" borderId="2" xfId="0" applyNumberFormat="1" applyFont="1" applyFill="1" applyBorder="1" applyAlignment="1">
      <alignment horizontal="center" vertical="center"/>
    </xf>
    <xf numFmtId="17" fontId="3" fillId="2" borderId="3" xfId="0" applyNumberFormat="1" applyFont="1" applyFill="1" applyBorder="1" applyAlignment="1">
      <alignment horizontal="center" vertical="center"/>
    </xf>
    <xf numFmtId="17" fontId="3" fillId="2" borderId="5" xfId="0" applyNumberFormat="1" applyFont="1" applyFill="1" applyBorder="1" applyAlignment="1">
      <alignment horizontal="center" vertical="center"/>
    </xf>
    <xf numFmtId="17" fontId="3" fillId="2" borderId="6" xfId="0" applyNumberFormat="1" applyFont="1" applyFill="1" applyBorder="1" applyAlignment="1">
      <alignment horizontal="center" vertical="center"/>
    </xf>
    <xf numFmtId="0" fontId="3" fillId="2" borderId="1"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7" xfId="0" applyFont="1" applyFill="1" applyBorder="1" applyAlignment="1">
      <alignment horizontal="center" vertical="center"/>
    </xf>
    <xf numFmtId="0" fontId="9" fillId="5" borderId="12" xfId="0" applyFont="1" applyFill="1" applyBorder="1" applyAlignment="1">
      <alignment horizontal="center" vertical="center" wrapText="1"/>
    </xf>
    <xf numFmtId="0" fontId="9" fillId="5" borderId="0" xfId="0" applyFont="1" applyFill="1" applyBorder="1" applyAlignment="1">
      <alignment horizontal="center" vertical="center" wrapText="1"/>
    </xf>
    <xf numFmtId="0" fontId="9" fillId="5" borderId="11" xfId="0" applyFont="1" applyFill="1" applyBorder="1" applyAlignment="1">
      <alignment horizontal="center" vertical="center" wrapText="1"/>
    </xf>
    <xf numFmtId="0" fontId="9" fillId="4" borderId="12" xfId="0" applyFont="1" applyFill="1" applyBorder="1" applyAlignment="1">
      <alignment horizontal="center" vertical="center" wrapText="1"/>
    </xf>
    <xf numFmtId="0" fontId="9" fillId="4" borderId="0" xfId="0" applyFont="1" applyFill="1" applyBorder="1" applyAlignment="1">
      <alignment horizontal="center" vertical="center" wrapText="1"/>
    </xf>
    <xf numFmtId="0" fontId="9" fillId="4" borderId="11" xfId="0" applyFont="1" applyFill="1" applyBorder="1" applyAlignment="1">
      <alignment horizontal="center" vertical="center" wrapText="1"/>
    </xf>
    <xf numFmtId="0" fontId="9" fillId="6" borderId="12" xfId="0" applyFont="1" applyFill="1" applyBorder="1" applyAlignment="1">
      <alignment horizontal="center" vertical="center" wrapText="1"/>
    </xf>
    <xf numFmtId="0" fontId="9" fillId="6" borderId="0" xfId="0" applyFont="1" applyFill="1" applyBorder="1" applyAlignment="1">
      <alignment horizontal="center" vertical="center" wrapText="1"/>
    </xf>
    <xf numFmtId="0" fontId="9" fillId="6" borderId="11" xfId="0" applyFont="1" applyFill="1" applyBorder="1" applyAlignment="1">
      <alignment horizontal="center" vertical="center" wrapText="1"/>
    </xf>
  </cellXfs>
  <cellStyles count="4">
    <cellStyle name="Normal" xfId="0" builtinId="0"/>
    <cellStyle name="Normal 2" xfId="2" xr:uid="{00000000-0005-0000-0000-000001000000}"/>
    <cellStyle name="Normal 3" xfId="1" xr:uid="{00000000-0005-0000-0000-000002000000}"/>
    <cellStyle name="Normal 4" xfId="3" xr:uid="{00000000-0005-0000-0000-000003000000}"/>
  </cellStyles>
  <dxfs count="112">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ill>
        <patternFill>
          <bgColor theme="3" tint="0.59996337778862885"/>
        </patternFill>
      </fill>
    </dxf>
    <dxf>
      <fill>
        <patternFill>
          <bgColor theme="3" tint="0.59996337778862885"/>
        </patternFill>
      </fill>
    </dxf>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3DA812B1-B7F6-4863-83F5-67E23D822E2B}">
      <tableStyleElement type="wholeTable" dxfId="111"/>
      <tableStyleElement type="headerRow" dxfId="11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3"/>
  <sheetViews>
    <sheetView workbookViewId="0">
      <selection activeCell="A3" sqref="A3"/>
    </sheetView>
  </sheetViews>
  <sheetFormatPr defaultRowHeight="12.75" x14ac:dyDescent="0.2"/>
  <cols>
    <col min="1" max="1" width="117.7109375" bestFit="1" customWidth="1"/>
  </cols>
  <sheetData>
    <row r="1" spans="1:1" x14ac:dyDescent="0.2">
      <c r="A1" s="30" t="s">
        <v>64</v>
      </c>
    </row>
    <row r="2" spans="1:1" x14ac:dyDescent="0.2">
      <c r="A2" s="30" t="s">
        <v>65</v>
      </c>
    </row>
    <row r="4" spans="1:1" ht="15" x14ac:dyDescent="0.2">
      <c r="A4" s="27" t="s">
        <v>59</v>
      </c>
    </row>
    <row r="5" spans="1:1" ht="45" x14ac:dyDescent="0.2">
      <c r="A5" s="29" t="s">
        <v>60</v>
      </c>
    </row>
    <row r="6" spans="1:1" ht="15" x14ac:dyDescent="0.2">
      <c r="A6" s="28"/>
    </row>
    <row r="7" spans="1:1" ht="15" x14ac:dyDescent="0.2">
      <c r="A7" s="28" t="s">
        <v>32</v>
      </c>
    </row>
    <row r="8" spans="1:1" ht="15" x14ac:dyDescent="0.2">
      <c r="A8" s="28"/>
    </row>
    <row r="9" spans="1:1" ht="75" x14ac:dyDescent="0.2">
      <c r="A9" s="29" t="s">
        <v>61</v>
      </c>
    </row>
    <row r="10" spans="1:1" ht="15" x14ac:dyDescent="0.2">
      <c r="A10" s="28"/>
    </row>
    <row r="11" spans="1:1" ht="30" x14ac:dyDescent="0.2">
      <c r="A11" s="29" t="s">
        <v>62</v>
      </c>
    </row>
    <row r="12" spans="1:1" ht="15" x14ac:dyDescent="0.2">
      <c r="A12" s="28"/>
    </row>
    <row r="13" spans="1:1" ht="15" x14ac:dyDescent="0.2">
      <c r="A13" s="29" t="s">
        <v>63</v>
      </c>
    </row>
  </sheetData>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8"/>
  <dimension ref="B6:Z43"/>
  <sheetViews>
    <sheetView showGridLines="0" zoomScaleNormal="100" workbookViewId="0">
      <selection activeCell="A4" sqref="A4"/>
    </sheetView>
  </sheetViews>
  <sheetFormatPr defaultRowHeight="12.75" x14ac:dyDescent="0.2"/>
  <cols>
    <col min="1" max="1" width="9.140625" style="4"/>
    <col min="2" max="3" width="6.7109375" style="4" customWidth="1"/>
    <col min="4" max="4" width="1.7109375" style="4" customWidth="1"/>
    <col min="5" max="5" width="6.42578125" style="4" customWidth="1"/>
    <col min="6" max="6" width="1.7109375" style="4" customWidth="1"/>
    <col min="7" max="7" width="7.7109375" style="4" customWidth="1"/>
    <col min="8" max="8" width="1.7109375" style="4" customWidth="1"/>
    <col min="9" max="9" width="9" style="4" customWidth="1"/>
    <col min="10" max="10" width="1.7109375" style="4" customWidth="1"/>
    <col min="11" max="11" width="7.5703125" style="4" customWidth="1"/>
    <col min="12" max="12" width="1.7109375" style="4" customWidth="1"/>
    <col min="13" max="13" width="8.140625" style="4" customWidth="1"/>
    <col min="14" max="14" width="1.7109375" style="4" customWidth="1"/>
    <col min="15" max="15" width="6.28515625" style="4" customWidth="1"/>
    <col min="16" max="16" width="1.7109375" style="4" customWidth="1"/>
    <col min="17" max="17" width="6.28515625" style="4" customWidth="1"/>
    <col min="18" max="18" width="1.7109375" style="4" customWidth="1"/>
    <col min="19" max="19" width="6.7109375" style="4" customWidth="1"/>
    <col min="20" max="20" width="1.7109375" style="4" customWidth="1"/>
    <col min="21" max="21" width="6.7109375" style="4" customWidth="1"/>
    <col min="22" max="22" width="1.7109375" style="4" customWidth="1"/>
    <col min="23" max="23" width="6.7109375" style="4" customWidth="1"/>
    <col min="24" max="24" width="1.7109375" style="4" customWidth="1"/>
    <col min="25" max="257" width="9.140625" style="4"/>
    <col min="258" max="259" width="6.7109375" style="4" customWidth="1"/>
    <col min="260" max="260" width="1.7109375" style="4" customWidth="1"/>
    <col min="261" max="261" width="6.42578125" style="4" customWidth="1"/>
    <col min="262" max="262" width="1.7109375" style="4" customWidth="1"/>
    <col min="263" max="263" width="7.7109375" style="4" customWidth="1"/>
    <col min="264" max="264" width="1.7109375" style="4" customWidth="1"/>
    <col min="265" max="265" width="9" style="4" customWidth="1"/>
    <col min="266" max="266" width="1.7109375" style="4" customWidth="1"/>
    <col min="267" max="267" width="7.5703125" style="4" customWidth="1"/>
    <col min="268" max="268" width="1.7109375" style="4" customWidth="1"/>
    <col min="269" max="269" width="8.140625" style="4" customWidth="1"/>
    <col min="270" max="270" width="1.7109375" style="4" customWidth="1"/>
    <col min="271" max="271" width="6.28515625" style="4" customWidth="1"/>
    <col min="272" max="272" width="1.7109375" style="4" customWidth="1"/>
    <col min="273" max="273" width="6.28515625" style="4" customWidth="1"/>
    <col min="274" max="274" width="1.7109375" style="4" customWidth="1"/>
    <col min="275" max="275" width="6.7109375" style="4" customWidth="1"/>
    <col min="276" max="276" width="1.7109375" style="4" customWidth="1"/>
    <col min="277" max="277" width="6.7109375" style="4" customWidth="1"/>
    <col min="278" max="278" width="1.7109375" style="4" customWidth="1"/>
    <col min="279" max="279" width="6.7109375" style="4" customWidth="1"/>
    <col min="280" max="280" width="1.7109375" style="4" customWidth="1"/>
    <col min="281" max="513" width="9.140625" style="4"/>
    <col min="514" max="515" width="6.7109375" style="4" customWidth="1"/>
    <col min="516" max="516" width="1.7109375" style="4" customWidth="1"/>
    <col min="517" max="517" width="6.42578125" style="4" customWidth="1"/>
    <col min="518" max="518" width="1.7109375" style="4" customWidth="1"/>
    <col min="519" max="519" width="7.7109375" style="4" customWidth="1"/>
    <col min="520" max="520" width="1.7109375" style="4" customWidth="1"/>
    <col min="521" max="521" width="9" style="4" customWidth="1"/>
    <col min="522" max="522" width="1.7109375" style="4" customWidth="1"/>
    <col min="523" max="523" width="7.5703125" style="4" customWidth="1"/>
    <col min="524" max="524" width="1.7109375" style="4" customWidth="1"/>
    <col min="525" max="525" width="8.140625" style="4" customWidth="1"/>
    <col min="526" max="526" width="1.7109375" style="4" customWidth="1"/>
    <col min="527" max="527" width="6.28515625" style="4" customWidth="1"/>
    <col min="528" max="528" width="1.7109375" style="4" customWidth="1"/>
    <col min="529" max="529" width="6.28515625" style="4" customWidth="1"/>
    <col min="530" max="530" width="1.7109375" style="4" customWidth="1"/>
    <col min="531" max="531" width="6.7109375" style="4" customWidth="1"/>
    <col min="532" max="532" width="1.7109375" style="4" customWidth="1"/>
    <col min="533" max="533" width="6.7109375" style="4" customWidth="1"/>
    <col min="534" max="534" width="1.7109375" style="4" customWidth="1"/>
    <col min="535" max="535" width="6.7109375" style="4" customWidth="1"/>
    <col min="536" max="536" width="1.7109375" style="4" customWidth="1"/>
    <col min="537" max="769" width="9.140625" style="4"/>
    <col min="770" max="771" width="6.7109375" style="4" customWidth="1"/>
    <col min="772" max="772" width="1.7109375" style="4" customWidth="1"/>
    <col min="773" max="773" width="6.42578125" style="4" customWidth="1"/>
    <col min="774" max="774" width="1.7109375" style="4" customWidth="1"/>
    <col min="775" max="775" width="7.7109375" style="4" customWidth="1"/>
    <col min="776" max="776" width="1.7109375" style="4" customWidth="1"/>
    <col min="777" max="777" width="9" style="4" customWidth="1"/>
    <col min="778" max="778" width="1.7109375" style="4" customWidth="1"/>
    <col min="779" max="779" width="7.5703125" style="4" customWidth="1"/>
    <col min="780" max="780" width="1.7109375" style="4" customWidth="1"/>
    <col min="781" max="781" width="8.140625" style="4" customWidth="1"/>
    <col min="782" max="782" width="1.7109375" style="4" customWidth="1"/>
    <col min="783" max="783" width="6.28515625" style="4" customWidth="1"/>
    <col min="784" max="784" width="1.7109375" style="4" customWidth="1"/>
    <col min="785" max="785" width="6.28515625" style="4" customWidth="1"/>
    <col min="786" max="786" width="1.7109375" style="4" customWidth="1"/>
    <col min="787" max="787" width="6.7109375" style="4" customWidth="1"/>
    <col min="788" max="788" width="1.7109375" style="4" customWidth="1"/>
    <col min="789" max="789" width="6.7109375" style="4" customWidth="1"/>
    <col min="790" max="790" width="1.7109375" style="4" customWidth="1"/>
    <col min="791" max="791" width="6.7109375" style="4" customWidth="1"/>
    <col min="792" max="792" width="1.7109375" style="4" customWidth="1"/>
    <col min="793" max="1025" width="9.140625" style="4"/>
    <col min="1026" max="1027" width="6.7109375" style="4" customWidth="1"/>
    <col min="1028" max="1028" width="1.7109375" style="4" customWidth="1"/>
    <col min="1029" max="1029" width="6.42578125" style="4" customWidth="1"/>
    <col min="1030" max="1030" width="1.7109375" style="4" customWidth="1"/>
    <col min="1031" max="1031" width="7.7109375" style="4" customWidth="1"/>
    <col min="1032" max="1032" width="1.7109375" style="4" customWidth="1"/>
    <col min="1033" max="1033" width="9" style="4" customWidth="1"/>
    <col min="1034" max="1034" width="1.7109375" style="4" customWidth="1"/>
    <col min="1035" max="1035" width="7.5703125" style="4" customWidth="1"/>
    <col min="1036" max="1036" width="1.7109375" style="4" customWidth="1"/>
    <col min="1037" max="1037" width="8.140625" style="4" customWidth="1"/>
    <col min="1038" max="1038" width="1.7109375" style="4" customWidth="1"/>
    <col min="1039" max="1039" width="6.28515625" style="4" customWidth="1"/>
    <col min="1040" max="1040" width="1.7109375" style="4" customWidth="1"/>
    <col min="1041" max="1041" width="6.28515625" style="4" customWidth="1"/>
    <col min="1042" max="1042" width="1.7109375" style="4" customWidth="1"/>
    <col min="1043" max="1043" width="6.7109375" style="4" customWidth="1"/>
    <col min="1044" max="1044" width="1.7109375" style="4" customWidth="1"/>
    <col min="1045" max="1045" width="6.7109375" style="4" customWidth="1"/>
    <col min="1046" max="1046" width="1.7109375" style="4" customWidth="1"/>
    <col min="1047" max="1047" width="6.7109375" style="4" customWidth="1"/>
    <col min="1048" max="1048" width="1.7109375" style="4" customWidth="1"/>
    <col min="1049" max="1281" width="9.140625" style="4"/>
    <col min="1282" max="1283" width="6.7109375" style="4" customWidth="1"/>
    <col min="1284" max="1284" width="1.7109375" style="4" customWidth="1"/>
    <col min="1285" max="1285" width="6.42578125" style="4" customWidth="1"/>
    <col min="1286" max="1286" width="1.7109375" style="4" customWidth="1"/>
    <col min="1287" max="1287" width="7.7109375" style="4" customWidth="1"/>
    <col min="1288" max="1288" width="1.7109375" style="4" customWidth="1"/>
    <col min="1289" max="1289" width="9" style="4" customWidth="1"/>
    <col min="1290" max="1290" width="1.7109375" style="4" customWidth="1"/>
    <col min="1291" max="1291" width="7.5703125" style="4" customWidth="1"/>
    <col min="1292" max="1292" width="1.7109375" style="4" customWidth="1"/>
    <col min="1293" max="1293" width="8.140625" style="4" customWidth="1"/>
    <col min="1294" max="1294" width="1.7109375" style="4" customWidth="1"/>
    <col min="1295" max="1295" width="6.28515625" style="4" customWidth="1"/>
    <col min="1296" max="1296" width="1.7109375" style="4" customWidth="1"/>
    <col min="1297" max="1297" width="6.28515625" style="4" customWidth="1"/>
    <col min="1298" max="1298" width="1.7109375" style="4" customWidth="1"/>
    <col min="1299" max="1299" width="6.7109375" style="4" customWidth="1"/>
    <col min="1300" max="1300" width="1.7109375" style="4" customWidth="1"/>
    <col min="1301" max="1301" width="6.7109375" style="4" customWidth="1"/>
    <col min="1302" max="1302" width="1.7109375" style="4" customWidth="1"/>
    <col min="1303" max="1303" width="6.7109375" style="4" customWidth="1"/>
    <col min="1304" max="1304" width="1.7109375" style="4" customWidth="1"/>
    <col min="1305" max="1537" width="9.140625" style="4"/>
    <col min="1538" max="1539" width="6.7109375" style="4" customWidth="1"/>
    <col min="1540" max="1540" width="1.7109375" style="4" customWidth="1"/>
    <col min="1541" max="1541" width="6.42578125" style="4" customWidth="1"/>
    <col min="1542" max="1542" width="1.7109375" style="4" customWidth="1"/>
    <col min="1543" max="1543" width="7.7109375" style="4" customWidth="1"/>
    <col min="1544" max="1544" width="1.7109375" style="4" customWidth="1"/>
    <col min="1545" max="1545" width="9" style="4" customWidth="1"/>
    <col min="1546" max="1546" width="1.7109375" style="4" customWidth="1"/>
    <col min="1547" max="1547" width="7.5703125" style="4" customWidth="1"/>
    <col min="1548" max="1548" width="1.7109375" style="4" customWidth="1"/>
    <col min="1549" max="1549" width="8.140625" style="4" customWidth="1"/>
    <col min="1550" max="1550" width="1.7109375" style="4" customWidth="1"/>
    <col min="1551" max="1551" width="6.28515625" style="4" customWidth="1"/>
    <col min="1552" max="1552" width="1.7109375" style="4" customWidth="1"/>
    <col min="1553" max="1553" width="6.28515625" style="4" customWidth="1"/>
    <col min="1554" max="1554" width="1.7109375" style="4" customWidth="1"/>
    <col min="1555" max="1555" width="6.7109375" style="4" customWidth="1"/>
    <col min="1556" max="1556" width="1.7109375" style="4" customWidth="1"/>
    <col min="1557" max="1557" width="6.7109375" style="4" customWidth="1"/>
    <col min="1558" max="1558" width="1.7109375" style="4" customWidth="1"/>
    <col min="1559" max="1559" width="6.7109375" style="4" customWidth="1"/>
    <col min="1560" max="1560" width="1.7109375" style="4" customWidth="1"/>
    <col min="1561" max="1793" width="9.140625" style="4"/>
    <col min="1794" max="1795" width="6.7109375" style="4" customWidth="1"/>
    <col min="1796" max="1796" width="1.7109375" style="4" customWidth="1"/>
    <col min="1797" max="1797" width="6.42578125" style="4" customWidth="1"/>
    <col min="1798" max="1798" width="1.7109375" style="4" customWidth="1"/>
    <col min="1799" max="1799" width="7.7109375" style="4" customWidth="1"/>
    <col min="1800" max="1800" width="1.7109375" style="4" customWidth="1"/>
    <col min="1801" max="1801" width="9" style="4" customWidth="1"/>
    <col min="1802" max="1802" width="1.7109375" style="4" customWidth="1"/>
    <col min="1803" max="1803" width="7.5703125" style="4" customWidth="1"/>
    <col min="1804" max="1804" width="1.7109375" style="4" customWidth="1"/>
    <col min="1805" max="1805" width="8.140625" style="4" customWidth="1"/>
    <col min="1806" max="1806" width="1.7109375" style="4" customWidth="1"/>
    <col min="1807" max="1807" width="6.28515625" style="4" customWidth="1"/>
    <col min="1808" max="1808" width="1.7109375" style="4" customWidth="1"/>
    <col min="1809" max="1809" width="6.28515625" style="4" customWidth="1"/>
    <col min="1810" max="1810" width="1.7109375" style="4" customWidth="1"/>
    <col min="1811" max="1811" width="6.7109375" style="4" customWidth="1"/>
    <col min="1812" max="1812" width="1.7109375" style="4" customWidth="1"/>
    <col min="1813" max="1813" width="6.7109375" style="4" customWidth="1"/>
    <col min="1814" max="1814" width="1.7109375" style="4" customWidth="1"/>
    <col min="1815" max="1815" width="6.7109375" style="4" customWidth="1"/>
    <col min="1816" max="1816" width="1.7109375" style="4" customWidth="1"/>
    <col min="1817" max="2049" width="9.140625" style="4"/>
    <col min="2050" max="2051" width="6.7109375" style="4" customWidth="1"/>
    <col min="2052" max="2052" width="1.7109375" style="4" customWidth="1"/>
    <col min="2053" max="2053" width="6.42578125" style="4" customWidth="1"/>
    <col min="2054" max="2054" width="1.7109375" style="4" customWidth="1"/>
    <col min="2055" max="2055" width="7.7109375" style="4" customWidth="1"/>
    <col min="2056" max="2056" width="1.7109375" style="4" customWidth="1"/>
    <col min="2057" max="2057" width="9" style="4" customWidth="1"/>
    <col min="2058" max="2058" width="1.7109375" style="4" customWidth="1"/>
    <col min="2059" max="2059" width="7.5703125" style="4" customWidth="1"/>
    <col min="2060" max="2060" width="1.7109375" style="4" customWidth="1"/>
    <col min="2061" max="2061" width="8.140625" style="4" customWidth="1"/>
    <col min="2062" max="2062" width="1.7109375" style="4" customWidth="1"/>
    <col min="2063" max="2063" width="6.28515625" style="4" customWidth="1"/>
    <col min="2064" max="2064" width="1.7109375" style="4" customWidth="1"/>
    <col min="2065" max="2065" width="6.28515625" style="4" customWidth="1"/>
    <col min="2066" max="2066" width="1.7109375" style="4" customWidth="1"/>
    <col min="2067" max="2067" width="6.7109375" style="4" customWidth="1"/>
    <col min="2068" max="2068" width="1.7109375" style="4" customWidth="1"/>
    <col min="2069" max="2069" width="6.7109375" style="4" customWidth="1"/>
    <col min="2070" max="2070" width="1.7109375" style="4" customWidth="1"/>
    <col min="2071" max="2071" width="6.7109375" style="4" customWidth="1"/>
    <col min="2072" max="2072" width="1.7109375" style="4" customWidth="1"/>
    <col min="2073" max="2305" width="9.140625" style="4"/>
    <col min="2306" max="2307" width="6.7109375" style="4" customWidth="1"/>
    <col min="2308" max="2308" width="1.7109375" style="4" customWidth="1"/>
    <col min="2309" max="2309" width="6.42578125" style="4" customWidth="1"/>
    <col min="2310" max="2310" width="1.7109375" style="4" customWidth="1"/>
    <col min="2311" max="2311" width="7.7109375" style="4" customWidth="1"/>
    <col min="2312" max="2312" width="1.7109375" style="4" customWidth="1"/>
    <col min="2313" max="2313" width="9" style="4" customWidth="1"/>
    <col min="2314" max="2314" width="1.7109375" style="4" customWidth="1"/>
    <col min="2315" max="2315" width="7.5703125" style="4" customWidth="1"/>
    <col min="2316" max="2316" width="1.7109375" style="4" customWidth="1"/>
    <col min="2317" max="2317" width="8.140625" style="4" customWidth="1"/>
    <col min="2318" max="2318" width="1.7109375" style="4" customWidth="1"/>
    <col min="2319" max="2319" width="6.28515625" style="4" customWidth="1"/>
    <col min="2320" max="2320" width="1.7109375" style="4" customWidth="1"/>
    <col min="2321" max="2321" width="6.28515625" style="4" customWidth="1"/>
    <col min="2322" max="2322" width="1.7109375" style="4" customWidth="1"/>
    <col min="2323" max="2323" width="6.7109375" style="4" customWidth="1"/>
    <col min="2324" max="2324" width="1.7109375" style="4" customWidth="1"/>
    <col min="2325" max="2325" width="6.7109375" style="4" customWidth="1"/>
    <col min="2326" max="2326" width="1.7109375" style="4" customWidth="1"/>
    <col min="2327" max="2327" width="6.7109375" style="4" customWidth="1"/>
    <col min="2328" max="2328" width="1.7109375" style="4" customWidth="1"/>
    <col min="2329" max="2561" width="9.140625" style="4"/>
    <col min="2562" max="2563" width="6.7109375" style="4" customWidth="1"/>
    <col min="2564" max="2564" width="1.7109375" style="4" customWidth="1"/>
    <col min="2565" max="2565" width="6.42578125" style="4" customWidth="1"/>
    <col min="2566" max="2566" width="1.7109375" style="4" customWidth="1"/>
    <col min="2567" max="2567" width="7.7109375" style="4" customWidth="1"/>
    <col min="2568" max="2568" width="1.7109375" style="4" customWidth="1"/>
    <col min="2569" max="2569" width="9" style="4" customWidth="1"/>
    <col min="2570" max="2570" width="1.7109375" style="4" customWidth="1"/>
    <col min="2571" max="2571" width="7.5703125" style="4" customWidth="1"/>
    <col min="2572" max="2572" width="1.7109375" style="4" customWidth="1"/>
    <col min="2573" max="2573" width="8.140625" style="4" customWidth="1"/>
    <col min="2574" max="2574" width="1.7109375" style="4" customWidth="1"/>
    <col min="2575" max="2575" width="6.28515625" style="4" customWidth="1"/>
    <col min="2576" max="2576" width="1.7109375" style="4" customWidth="1"/>
    <col min="2577" max="2577" width="6.28515625" style="4" customWidth="1"/>
    <col min="2578" max="2578" width="1.7109375" style="4" customWidth="1"/>
    <col min="2579" max="2579" width="6.7109375" style="4" customWidth="1"/>
    <col min="2580" max="2580" width="1.7109375" style="4" customWidth="1"/>
    <col min="2581" max="2581" width="6.7109375" style="4" customWidth="1"/>
    <col min="2582" max="2582" width="1.7109375" style="4" customWidth="1"/>
    <col min="2583" max="2583" width="6.7109375" style="4" customWidth="1"/>
    <col min="2584" max="2584" width="1.7109375" style="4" customWidth="1"/>
    <col min="2585" max="2817" width="9.140625" style="4"/>
    <col min="2818" max="2819" width="6.7109375" style="4" customWidth="1"/>
    <col min="2820" max="2820" width="1.7109375" style="4" customWidth="1"/>
    <col min="2821" max="2821" width="6.42578125" style="4" customWidth="1"/>
    <col min="2822" max="2822" width="1.7109375" style="4" customWidth="1"/>
    <col min="2823" max="2823" width="7.7109375" style="4" customWidth="1"/>
    <col min="2824" max="2824" width="1.7109375" style="4" customWidth="1"/>
    <col min="2825" max="2825" width="9" style="4" customWidth="1"/>
    <col min="2826" max="2826" width="1.7109375" style="4" customWidth="1"/>
    <col min="2827" max="2827" width="7.5703125" style="4" customWidth="1"/>
    <col min="2828" max="2828" width="1.7109375" style="4" customWidth="1"/>
    <col min="2829" max="2829" width="8.140625" style="4" customWidth="1"/>
    <col min="2830" max="2830" width="1.7109375" style="4" customWidth="1"/>
    <col min="2831" max="2831" width="6.28515625" style="4" customWidth="1"/>
    <col min="2832" max="2832" width="1.7109375" style="4" customWidth="1"/>
    <col min="2833" max="2833" width="6.28515625" style="4" customWidth="1"/>
    <col min="2834" max="2834" width="1.7109375" style="4" customWidth="1"/>
    <col min="2835" max="2835" width="6.7109375" style="4" customWidth="1"/>
    <col min="2836" max="2836" width="1.7109375" style="4" customWidth="1"/>
    <col min="2837" max="2837" width="6.7109375" style="4" customWidth="1"/>
    <col min="2838" max="2838" width="1.7109375" style="4" customWidth="1"/>
    <col min="2839" max="2839" width="6.7109375" style="4" customWidth="1"/>
    <col min="2840" max="2840" width="1.7109375" style="4" customWidth="1"/>
    <col min="2841" max="3073" width="9.140625" style="4"/>
    <col min="3074" max="3075" width="6.7109375" style="4" customWidth="1"/>
    <col min="3076" max="3076" width="1.7109375" style="4" customWidth="1"/>
    <col min="3077" max="3077" width="6.42578125" style="4" customWidth="1"/>
    <col min="3078" max="3078" width="1.7109375" style="4" customWidth="1"/>
    <col min="3079" max="3079" width="7.7109375" style="4" customWidth="1"/>
    <col min="3080" max="3080" width="1.7109375" style="4" customWidth="1"/>
    <col min="3081" max="3081" width="9" style="4" customWidth="1"/>
    <col min="3082" max="3082" width="1.7109375" style="4" customWidth="1"/>
    <col min="3083" max="3083" width="7.5703125" style="4" customWidth="1"/>
    <col min="3084" max="3084" width="1.7109375" style="4" customWidth="1"/>
    <col min="3085" max="3085" width="8.140625" style="4" customWidth="1"/>
    <col min="3086" max="3086" width="1.7109375" style="4" customWidth="1"/>
    <col min="3087" max="3087" width="6.28515625" style="4" customWidth="1"/>
    <col min="3088" max="3088" width="1.7109375" style="4" customWidth="1"/>
    <col min="3089" max="3089" width="6.28515625" style="4" customWidth="1"/>
    <col min="3090" max="3090" width="1.7109375" style="4" customWidth="1"/>
    <col min="3091" max="3091" width="6.7109375" style="4" customWidth="1"/>
    <col min="3092" max="3092" width="1.7109375" style="4" customWidth="1"/>
    <col min="3093" max="3093" width="6.7109375" style="4" customWidth="1"/>
    <col min="3094" max="3094" width="1.7109375" style="4" customWidth="1"/>
    <col min="3095" max="3095" width="6.7109375" style="4" customWidth="1"/>
    <col min="3096" max="3096" width="1.7109375" style="4" customWidth="1"/>
    <col min="3097" max="3329" width="9.140625" style="4"/>
    <col min="3330" max="3331" width="6.7109375" style="4" customWidth="1"/>
    <col min="3332" max="3332" width="1.7109375" style="4" customWidth="1"/>
    <col min="3333" max="3333" width="6.42578125" style="4" customWidth="1"/>
    <col min="3334" max="3334" width="1.7109375" style="4" customWidth="1"/>
    <col min="3335" max="3335" width="7.7109375" style="4" customWidth="1"/>
    <col min="3336" max="3336" width="1.7109375" style="4" customWidth="1"/>
    <col min="3337" max="3337" width="9" style="4" customWidth="1"/>
    <col min="3338" max="3338" width="1.7109375" style="4" customWidth="1"/>
    <col min="3339" max="3339" width="7.5703125" style="4" customWidth="1"/>
    <col min="3340" max="3340" width="1.7109375" style="4" customWidth="1"/>
    <col min="3341" max="3341" width="8.140625" style="4" customWidth="1"/>
    <col min="3342" max="3342" width="1.7109375" style="4" customWidth="1"/>
    <col min="3343" max="3343" width="6.28515625" style="4" customWidth="1"/>
    <col min="3344" max="3344" width="1.7109375" style="4" customWidth="1"/>
    <col min="3345" max="3345" width="6.28515625" style="4" customWidth="1"/>
    <col min="3346" max="3346" width="1.7109375" style="4" customWidth="1"/>
    <col min="3347" max="3347" width="6.7109375" style="4" customWidth="1"/>
    <col min="3348" max="3348" width="1.7109375" style="4" customWidth="1"/>
    <col min="3349" max="3349" width="6.7109375" style="4" customWidth="1"/>
    <col min="3350" max="3350" width="1.7109375" style="4" customWidth="1"/>
    <col min="3351" max="3351" width="6.7109375" style="4" customWidth="1"/>
    <col min="3352" max="3352" width="1.7109375" style="4" customWidth="1"/>
    <col min="3353" max="3585" width="9.140625" style="4"/>
    <col min="3586" max="3587" width="6.7109375" style="4" customWidth="1"/>
    <col min="3588" max="3588" width="1.7109375" style="4" customWidth="1"/>
    <col min="3589" max="3589" width="6.42578125" style="4" customWidth="1"/>
    <col min="3590" max="3590" width="1.7109375" style="4" customWidth="1"/>
    <col min="3591" max="3591" width="7.7109375" style="4" customWidth="1"/>
    <col min="3592" max="3592" width="1.7109375" style="4" customWidth="1"/>
    <col min="3593" max="3593" width="9" style="4" customWidth="1"/>
    <col min="3594" max="3594" width="1.7109375" style="4" customWidth="1"/>
    <col min="3595" max="3595" width="7.5703125" style="4" customWidth="1"/>
    <col min="3596" max="3596" width="1.7109375" style="4" customWidth="1"/>
    <col min="3597" max="3597" width="8.140625" style="4" customWidth="1"/>
    <col min="3598" max="3598" width="1.7109375" style="4" customWidth="1"/>
    <col min="3599" max="3599" width="6.28515625" style="4" customWidth="1"/>
    <col min="3600" max="3600" width="1.7109375" style="4" customWidth="1"/>
    <col min="3601" max="3601" width="6.28515625" style="4" customWidth="1"/>
    <col min="3602" max="3602" width="1.7109375" style="4" customWidth="1"/>
    <col min="3603" max="3603" width="6.7109375" style="4" customWidth="1"/>
    <col min="3604" max="3604" width="1.7109375" style="4" customWidth="1"/>
    <col min="3605" max="3605" width="6.7109375" style="4" customWidth="1"/>
    <col min="3606" max="3606" width="1.7109375" style="4" customWidth="1"/>
    <col min="3607" max="3607" width="6.7109375" style="4" customWidth="1"/>
    <col min="3608" max="3608" width="1.7109375" style="4" customWidth="1"/>
    <col min="3609" max="3841" width="9.140625" style="4"/>
    <col min="3842" max="3843" width="6.7109375" style="4" customWidth="1"/>
    <col min="3844" max="3844" width="1.7109375" style="4" customWidth="1"/>
    <col min="3845" max="3845" width="6.42578125" style="4" customWidth="1"/>
    <col min="3846" max="3846" width="1.7109375" style="4" customWidth="1"/>
    <col min="3847" max="3847" width="7.7109375" style="4" customWidth="1"/>
    <col min="3848" max="3848" width="1.7109375" style="4" customWidth="1"/>
    <col min="3849" max="3849" width="9" style="4" customWidth="1"/>
    <col min="3850" max="3850" width="1.7109375" style="4" customWidth="1"/>
    <col min="3851" max="3851" width="7.5703125" style="4" customWidth="1"/>
    <col min="3852" max="3852" width="1.7109375" style="4" customWidth="1"/>
    <col min="3853" max="3853" width="8.140625" style="4" customWidth="1"/>
    <col min="3854" max="3854" width="1.7109375" style="4" customWidth="1"/>
    <col min="3855" max="3855" width="6.28515625" style="4" customWidth="1"/>
    <col min="3856" max="3856" width="1.7109375" style="4" customWidth="1"/>
    <col min="3857" max="3857" width="6.28515625" style="4" customWidth="1"/>
    <col min="3858" max="3858" width="1.7109375" style="4" customWidth="1"/>
    <col min="3859" max="3859" width="6.7109375" style="4" customWidth="1"/>
    <col min="3860" max="3860" width="1.7109375" style="4" customWidth="1"/>
    <col min="3861" max="3861" width="6.7109375" style="4" customWidth="1"/>
    <col min="3862" max="3862" width="1.7109375" style="4" customWidth="1"/>
    <col min="3863" max="3863" width="6.7109375" style="4" customWidth="1"/>
    <col min="3864" max="3864" width="1.7109375" style="4" customWidth="1"/>
    <col min="3865" max="4097" width="9.140625" style="4"/>
    <col min="4098" max="4099" width="6.7109375" style="4" customWidth="1"/>
    <col min="4100" max="4100" width="1.7109375" style="4" customWidth="1"/>
    <col min="4101" max="4101" width="6.42578125" style="4" customWidth="1"/>
    <col min="4102" max="4102" width="1.7109375" style="4" customWidth="1"/>
    <col min="4103" max="4103" width="7.7109375" style="4" customWidth="1"/>
    <col min="4104" max="4104" width="1.7109375" style="4" customWidth="1"/>
    <col min="4105" max="4105" width="9" style="4" customWidth="1"/>
    <col min="4106" max="4106" width="1.7109375" style="4" customWidth="1"/>
    <col min="4107" max="4107" width="7.5703125" style="4" customWidth="1"/>
    <col min="4108" max="4108" width="1.7109375" style="4" customWidth="1"/>
    <col min="4109" max="4109" width="8.140625" style="4" customWidth="1"/>
    <col min="4110" max="4110" width="1.7109375" style="4" customWidth="1"/>
    <col min="4111" max="4111" width="6.28515625" style="4" customWidth="1"/>
    <col min="4112" max="4112" width="1.7109375" style="4" customWidth="1"/>
    <col min="4113" max="4113" width="6.28515625" style="4" customWidth="1"/>
    <col min="4114" max="4114" width="1.7109375" style="4" customWidth="1"/>
    <col min="4115" max="4115" width="6.7109375" style="4" customWidth="1"/>
    <col min="4116" max="4116" width="1.7109375" style="4" customWidth="1"/>
    <col min="4117" max="4117" width="6.7109375" style="4" customWidth="1"/>
    <col min="4118" max="4118" width="1.7109375" style="4" customWidth="1"/>
    <col min="4119" max="4119" width="6.7109375" style="4" customWidth="1"/>
    <col min="4120" max="4120" width="1.7109375" style="4" customWidth="1"/>
    <col min="4121" max="4353" width="9.140625" style="4"/>
    <col min="4354" max="4355" width="6.7109375" style="4" customWidth="1"/>
    <col min="4356" max="4356" width="1.7109375" style="4" customWidth="1"/>
    <col min="4357" max="4357" width="6.42578125" style="4" customWidth="1"/>
    <col min="4358" max="4358" width="1.7109375" style="4" customWidth="1"/>
    <col min="4359" max="4359" width="7.7109375" style="4" customWidth="1"/>
    <col min="4360" max="4360" width="1.7109375" style="4" customWidth="1"/>
    <col min="4361" max="4361" width="9" style="4" customWidth="1"/>
    <col min="4362" max="4362" width="1.7109375" style="4" customWidth="1"/>
    <col min="4363" max="4363" width="7.5703125" style="4" customWidth="1"/>
    <col min="4364" max="4364" width="1.7109375" style="4" customWidth="1"/>
    <col min="4365" max="4365" width="8.140625" style="4" customWidth="1"/>
    <col min="4366" max="4366" width="1.7109375" style="4" customWidth="1"/>
    <col min="4367" max="4367" width="6.28515625" style="4" customWidth="1"/>
    <col min="4368" max="4368" width="1.7109375" style="4" customWidth="1"/>
    <col min="4369" max="4369" width="6.28515625" style="4" customWidth="1"/>
    <col min="4370" max="4370" width="1.7109375" style="4" customWidth="1"/>
    <col min="4371" max="4371" width="6.7109375" style="4" customWidth="1"/>
    <col min="4372" max="4372" width="1.7109375" style="4" customWidth="1"/>
    <col min="4373" max="4373" width="6.7109375" style="4" customWidth="1"/>
    <col min="4374" max="4374" width="1.7109375" style="4" customWidth="1"/>
    <col min="4375" max="4375" width="6.7109375" style="4" customWidth="1"/>
    <col min="4376" max="4376" width="1.7109375" style="4" customWidth="1"/>
    <col min="4377" max="4609" width="9.140625" style="4"/>
    <col min="4610" max="4611" width="6.7109375" style="4" customWidth="1"/>
    <col min="4612" max="4612" width="1.7109375" style="4" customWidth="1"/>
    <col min="4613" max="4613" width="6.42578125" style="4" customWidth="1"/>
    <col min="4614" max="4614" width="1.7109375" style="4" customWidth="1"/>
    <col min="4615" max="4615" width="7.7109375" style="4" customWidth="1"/>
    <col min="4616" max="4616" width="1.7109375" style="4" customWidth="1"/>
    <col min="4617" max="4617" width="9" style="4" customWidth="1"/>
    <col min="4618" max="4618" width="1.7109375" style="4" customWidth="1"/>
    <col min="4619" max="4619" width="7.5703125" style="4" customWidth="1"/>
    <col min="4620" max="4620" width="1.7109375" style="4" customWidth="1"/>
    <col min="4621" max="4621" width="8.140625" style="4" customWidth="1"/>
    <col min="4622" max="4622" width="1.7109375" style="4" customWidth="1"/>
    <col min="4623" max="4623" width="6.28515625" style="4" customWidth="1"/>
    <col min="4624" max="4624" width="1.7109375" style="4" customWidth="1"/>
    <col min="4625" max="4625" width="6.28515625" style="4" customWidth="1"/>
    <col min="4626" max="4626" width="1.7109375" style="4" customWidth="1"/>
    <col min="4627" max="4627" width="6.7109375" style="4" customWidth="1"/>
    <col min="4628" max="4628" width="1.7109375" style="4" customWidth="1"/>
    <col min="4629" max="4629" width="6.7109375" style="4" customWidth="1"/>
    <col min="4630" max="4630" width="1.7109375" style="4" customWidth="1"/>
    <col min="4631" max="4631" width="6.7109375" style="4" customWidth="1"/>
    <col min="4632" max="4632" width="1.7109375" style="4" customWidth="1"/>
    <col min="4633" max="4865" width="9.140625" style="4"/>
    <col min="4866" max="4867" width="6.7109375" style="4" customWidth="1"/>
    <col min="4868" max="4868" width="1.7109375" style="4" customWidth="1"/>
    <col min="4869" max="4869" width="6.42578125" style="4" customWidth="1"/>
    <col min="4870" max="4870" width="1.7109375" style="4" customWidth="1"/>
    <col min="4871" max="4871" width="7.7109375" style="4" customWidth="1"/>
    <col min="4872" max="4872" width="1.7109375" style="4" customWidth="1"/>
    <col min="4873" max="4873" width="9" style="4" customWidth="1"/>
    <col min="4874" max="4874" width="1.7109375" style="4" customWidth="1"/>
    <col min="4875" max="4875" width="7.5703125" style="4" customWidth="1"/>
    <col min="4876" max="4876" width="1.7109375" style="4" customWidth="1"/>
    <col min="4877" max="4877" width="8.140625" style="4" customWidth="1"/>
    <col min="4878" max="4878" width="1.7109375" style="4" customWidth="1"/>
    <col min="4879" max="4879" width="6.28515625" style="4" customWidth="1"/>
    <col min="4880" max="4880" width="1.7109375" style="4" customWidth="1"/>
    <col min="4881" max="4881" width="6.28515625" style="4" customWidth="1"/>
    <col min="4882" max="4882" width="1.7109375" style="4" customWidth="1"/>
    <col min="4883" max="4883" width="6.7109375" style="4" customWidth="1"/>
    <col min="4884" max="4884" width="1.7109375" style="4" customWidth="1"/>
    <col min="4885" max="4885" width="6.7109375" style="4" customWidth="1"/>
    <col min="4886" max="4886" width="1.7109375" style="4" customWidth="1"/>
    <col min="4887" max="4887" width="6.7109375" style="4" customWidth="1"/>
    <col min="4888" max="4888" width="1.7109375" style="4" customWidth="1"/>
    <col min="4889" max="5121" width="9.140625" style="4"/>
    <col min="5122" max="5123" width="6.7109375" style="4" customWidth="1"/>
    <col min="5124" max="5124" width="1.7109375" style="4" customWidth="1"/>
    <col min="5125" max="5125" width="6.42578125" style="4" customWidth="1"/>
    <col min="5126" max="5126" width="1.7109375" style="4" customWidth="1"/>
    <col min="5127" max="5127" width="7.7109375" style="4" customWidth="1"/>
    <col min="5128" max="5128" width="1.7109375" style="4" customWidth="1"/>
    <col min="5129" max="5129" width="9" style="4" customWidth="1"/>
    <col min="5130" max="5130" width="1.7109375" style="4" customWidth="1"/>
    <col min="5131" max="5131" width="7.5703125" style="4" customWidth="1"/>
    <col min="5132" max="5132" width="1.7109375" style="4" customWidth="1"/>
    <col min="5133" max="5133" width="8.140625" style="4" customWidth="1"/>
    <col min="5134" max="5134" width="1.7109375" style="4" customWidth="1"/>
    <col min="5135" max="5135" width="6.28515625" style="4" customWidth="1"/>
    <col min="5136" max="5136" width="1.7109375" style="4" customWidth="1"/>
    <col min="5137" max="5137" width="6.28515625" style="4" customWidth="1"/>
    <col min="5138" max="5138" width="1.7109375" style="4" customWidth="1"/>
    <col min="5139" max="5139" width="6.7109375" style="4" customWidth="1"/>
    <col min="5140" max="5140" width="1.7109375" style="4" customWidth="1"/>
    <col min="5141" max="5141" width="6.7109375" style="4" customWidth="1"/>
    <col min="5142" max="5142" width="1.7109375" style="4" customWidth="1"/>
    <col min="5143" max="5143" width="6.7109375" style="4" customWidth="1"/>
    <col min="5144" max="5144" width="1.7109375" style="4" customWidth="1"/>
    <col min="5145" max="5377" width="9.140625" style="4"/>
    <col min="5378" max="5379" width="6.7109375" style="4" customWidth="1"/>
    <col min="5380" max="5380" width="1.7109375" style="4" customWidth="1"/>
    <col min="5381" max="5381" width="6.42578125" style="4" customWidth="1"/>
    <col min="5382" max="5382" width="1.7109375" style="4" customWidth="1"/>
    <col min="5383" max="5383" width="7.7109375" style="4" customWidth="1"/>
    <col min="5384" max="5384" width="1.7109375" style="4" customWidth="1"/>
    <col min="5385" max="5385" width="9" style="4" customWidth="1"/>
    <col min="5386" max="5386" width="1.7109375" style="4" customWidth="1"/>
    <col min="5387" max="5387" width="7.5703125" style="4" customWidth="1"/>
    <col min="5388" max="5388" width="1.7109375" style="4" customWidth="1"/>
    <col min="5389" max="5389" width="8.140625" style="4" customWidth="1"/>
    <col min="5390" max="5390" width="1.7109375" style="4" customWidth="1"/>
    <col min="5391" max="5391" width="6.28515625" style="4" customWidth="1"/>
    <col min="5392" max="5392" width="1.7109375" style="4" customWidth="1"/>
    <col min="5393" max="5393" width="6.28515625" style="4" customWidth="1"/>
    <col min="5394" max="5394" width="1.7109375" style="4" customWidth="1"/>
    <col min="5395" max="5395" width="6.7109375" style="4" customWidth="1"/>
    <col min="5396" max="5396" width="1.7109375" style="4" customWidth="1"/>
    <col min="5397" max="5397" width="6.7109375" style="4" customWidth="1"/>
    <col min="5398" max="5398" width="1.7109375" style="4" customWidth="1"/>
    <col min="5399" max="5399" width="6.7109375" style="4" customWidth="1"/>
    <col min="5400" max="5400" width="1.7109375" style="4" customWidth="1"/>
    <col min="5401" max="5633" width="9.140625" style="4"/>
    <col min="5634" max="5635" width="6.7109375" style="4" customWidth="1"/>
    <col min="5636" max="5636" width="1.7109375" style="4" customWidth="1"/>
    <col min="5637" max="5637" width="6.42578125" style="4" customWidth="1"/>
    <col min="5638" max="5638" width="1.7109375" style="4" customWidth="1"/>
    <col min="5639" max="5639" width="7.7109375" style="4" customWidth="1"/>
    <col min="5640" max="5640" width="1.7109375" style="4" customWidth="1"/>
    <col min="5641" max="5641" width="9" style="4" customWidth="1"/>
    <col min="5642" max="5642" width="1.7109375" style="4" customWidth="1"/>
    <col min="5643" max="5643" width="7.5703125" style="4" customWidth="1"/>
    <col min="5644" max="5644" width="1.7109375" style="4" customWidth="1"/>
    <col min="5645" max="5645" width="8.140625" style="4" customWidth="1"/>
    <col min="5646" max="5646" width="1.7109375" style="4" customWidth="1"/>
    <col min="5647" max="5647" width="6.28515625" style="4" customWidth="1"/>
    <col min="5648" max="5648" width="1.7109375" style="4" customWidth="1"/>
    <col min="5649" max="5649" width="6.28515625" style="4" customWidth="1"/>
    <col min="5650" max="5650" width="1.7109375" style="4" customWidth="1"/>
    <col min="5651" max="5651" width="6.7109375" style="4" customWidth="1"/>
    <col min="5652" max="5652" width="1.7109375" style="4" customWidth="1"/>
    <col min="5653" max="5653" width="6.7109375" style="4" customWidth="1"/>
    <col min="5654" max="5654" width="1.7109375" style="4" customWidth="1"/>
    <col min="5655" max="5655" width="6.7109375" style="4" customWidth="1"/>
    <col min="5656" max="5656" width="1.7109375" style="4" customWidth="1"/>
    <col min="5657" max="5889" width="9.140625" style="4"/>
    <col min="5890" max="5891" width="6.7109375" style="4" customWidth="1"/>
    <col min="5892" max="5892" width="1.7109375" style="4" customWidth="1"/>
    <col min="5893" max="5893" width="6.42578125" style="4" customWidth="1"/>
    <col min="5894" max="5894" width="1.7109375" style="4" customWidth="1"/>
    <col min="5895" max="5895" width="7.7109375" style="4" customWidth="1"/>
    <col min="5896" max="5896" width="1.7109375" style="4" customWidth="1"/>
    <col min="5897" max="5897" width="9" style="4" customWidth="1"/>
    <col min="5898" max="5898" width="1.7109375" style="4" customWidth="1"/>
    <col min="5899" max="5899" width="7.5703125" style="4" customWidth="1"/>
    <col min="5900" max="5900" width="1.7109375" style="4" customWidth="1"/>
    <col min="5901" max="5901" width="8.140625" style="4" customWidth="1"/>
    <col min="5902" max="5902" width="1.7109375" style="4" customWidth="1"/>
    <col min="5903" max="5903" width="6.28515625" style="4" customWidth="1"/>
    <col min="5904" max="5904" width="1.7109375" style="4" customWidth="1"/>
    <col min="5905" max="5905" width="6.28515625" style="4" customWidth="1"/>
    <col min="5906" max="5906" width="1.7109375" style="4" customWidth="1"/>
    <col min="5907" max="5907" width="6.7109375" style="4" customWidth="1"/>
    <col min="5908" max="5908" width="1.7109375" style="4" customWidth="1"/>
    <col min="5909" max="5909" width="6.7109375" style="4" customWidth="1"/>
    <col min="5910" max="5910" width="1.7109375" style="4" customWidth="1"/>
    <col min="5911" max="5911" width="6.7109375" style="4" customWidth="1"/>
    <col min="5912" max="5912" width="1.7109375" style="4" customWidth="1"/>
    <col min="5913" max="6145" width="9.140625" style="4"/>
    <col min="6146" max="6147" width="6.7109375" style="4" customWidth="1"/>
    <col min="6148" max="6148" width="1.7109375" style="4" customWidth="1"/>
    <col min="6149" max="6149" width="6.42578125" style="4" customWidth="1"/>
    <col min="6150" max="6150" width="1.7109375" style="4" customWidth="1"/>
    <col min="6151" max="6151" width="7.7109375" style="4" customWidth="1"/>
    <col min="6152" max="6152" width="1.7109375" style="4" customWidth="1"/>
    <col min="6153" max="6153" width="9" style="4" customWidth="1"/>
    <col min="6154" max="6154" width="1.7109375" style="4" customWidth="1"/>
    <col min="6155" max="6155" width="7.5703125" style="4" customWidth="1"/>
    <col min="6156" max="6156" width="1.7109375" style="4" customWidth="1"/>
    <col min="6157" max="6157" width="8.140625" style="4" customWidth="1"/>
    <col min="6158" max="6158" width="1.7109375" style="4" customWidth="1"/>
    <col min="6159" max="6159" width="6.28515625" style="4" customWidth="1"/>
    <col min="6160" max="6160" width="1.7109375" style="4" customWidth="1"/>
    <col min="6161" max="6161" width="6.28515625" style="4" customWidth="1"/>
    <col min="6162" max="6162" width="1.7109375" style="4" customWidth="1"/>
    <col min="6163" max="6163" width="6.7109375" style="4" customWidth="1"/>
    <col min="6164" max="6164" width="1.7109375" style="4" customWidth="1"/>
    <col min="6165" max="6165" width="6.7109375" style="4" customWidth="1"/>
    <col min="6166" max="6166" width="1.7109375" style="4" customWidth="1"/>
    <col min="6167" max="6167" width="6.7109375" style="4" customWidth="1"/>
    <col min="6168" max="6168" width="1.7109375" style="4" customWidth="1"/>
    <col min="6169" max="6401" width="9.140625" style="4"/>
    <col min="6402" max="6403" width="6.7109375" style="4" customWidth="1"/>
    <col min="6404" max="6404" width="1.7109375" style="4" customWidth="1"/>
    <col min="6405" max="6405" width="6.42578125" style="4" customWidth="1"/>
    <col min="6406" max="6406" width="1.7109375" style="4" customWidth="1"/>
    <col min="6407" max="6407" width="7.7109375" style="4" customWidth="1"/>
    <col min="6408" max="6408" width="1.7109375" style="4" customWidth="1"/>
    <col min="6409" max="6409" width="9" style="4" customWidth="1"/>
    <col min="6410" max="6410" width="1.7109375" style="4" customWidth="1"/>
    <col min="6411" max="6411" width="7.5703125" style="4" customWidth="1"/>
    <col min="6412" max="6412" width="1.7109375" style="4" customWidth="1"/>
    <col min="6413" max="6413" width="8.140625" style="4" customWidth="1"/>
    <col min="6414" max="6414" width="1.7109375" style="4" customWidth="1"/>
    <col min="6415" max="6415" width="6.28515625" style="4" customWidth="1"/>
    <col min="6416" max="6416" width="1.7109375" style="4" customWidth="1"/>
    <col min="6417" max="6417" width="6.28515625" style="4" customWidth="1"/>
    <col min="6418" max="6418" width="1.7109375" style="4" customWidth="1"/>
    <col min="6419" max="6419" width="6.7109375" style="4" customWidth="1"/>
    <col min="6420" max="6420" width="1.7109375" style="4" customWidth="1"/>
    <col min="6421" max="6421" width="6.7109375" style="4" customWidth="1"/>
    <col min="6422" max="6422" width="1.7109375" style="4" customWidth="1"/>
    <col min="6423" max="6423" width="6.7109375" style="4" customWidth="1"/>
    <col min="6424" max="6424" width="1.7109375" style="4" customWidth="1"/>
    <col min="6425" max="6657" width="9.140625" style="4"/>
    <col min="6658" max="6659" width="6.7109375" style="4" customWidth="1"/>
    <col min="6660" max="6660" width="1.7109375" style="4" customWidth="1"/>
    <col min="6661" max="6661" width="6.42578125" style="4" customWidth="1"/>
    <col min="6662" max="6662" width="1.7109375" style="4" customWidth="1"/>
    <col min="6663" max="6663" width="7.7109375" style="4" customWidth="1"/>
    <col min="6664" max="6664" width="1.7109375" style="4" customWidth="1"/>
    <col min="6665" max="6665" width="9" style="4" customWidth="1"/>
    <col min="6666" max="6666" width="1.7109375" style="4" customWidth="1"/>
    <col min="6667" max="6667" width="7.5703125" style="4" customWidth="1"/>
    <col min="6668" max="6668" width="1.7109375" style="4" customWidth="1"/>
    <col min="6669" max="6669" width="8.140625" style="4" customWidth="1"/>
    <col min="6670" max="6670" width="1.7109375" style="4" customWidth="1"/>
    <col min="6671" max="6671" width="6.28515625" style="4" customWidth="1"/>
    <col min="6672" max="6672" width="1.7109375" style="4" customWidth="1"/>
    <col min="6673" max="6673" width="6.28515625" style="4" customWidth="1"/>
    <col min="6674" max="6674" width="1.7109375" style="4" customWidth="1"/>
    <col min="6675" max="6675" width="6.7109375" style="4" customWidth="1"/>
    <col min="6676" max="6676" width="1.7109375" style="4" customWidth="1"/>
    <col min="6677" max="6677" width="6.7109375" style="4" customWidth="1"/>
    <col min="6678" max="6678" width="1.7109375" style="4" customWidth="1"/>
    <col min="6679" max="6679" width="6.7109375" style="4" customWidth="1"/>
    <col min="6680" max="6680" width="1.7109375" style="4" customWidth="1"/>
    <col min="6681" max="6913" width="9.140625" style="4"/>
    <col min="6914" max="6915" width="6.7109375" style="4" customWidth="1"/>
    <col min="6916" max="6916" width="1.7109375" style="4" customWidth="1"/>
    <col min="6917" max="6917" width="6.42578125" style="4" customWidth="1"/>
    <col min="6918" max="6918" width="1.7109375" style="4" customWidth="1"/>
    <col min="6919" max="6919" width="7.7109375" style="4" customWidth="1"/>
    <col min="6920" max="6920" width="1.7109375" style="4" customWidth="1"/>
    <col min="6921" max="6921" width="9" style="4" customWidth="1"/>
    <col min="6922" max="6922" width="1.7109375" style="4" customWidth="1"/>
    <col min="6923" max="6923" width="7.5703125" style="4" customWidth="1"/>
    <col min="6924" max="6924" width="1.7109375" style="4" customWidth="1"/>
    <col min="6925" max="6925" width="8.140625" style="4" customWidth="1"/>
    <col min="6926" max="6926" width="1.7109375" style="4" customWidth="1"/>
    <col min="6927" max="6927" width="6.28515625" style="4" customWidth="1"/>
    <col min="6928" max="6928" width="1.7109375" style="4" customWidth="1"/>
    <col min="6929" max="6929" width="6.28515625" style="4" customWidth="1"/>
    <col min="6930" max="6930" width="1.7109375" style="4" customWidth="1"/>
    <col min="6931" max="6931" width="6.7109375" style="4" customWidth="1"/>
    <col min="6932" max="6932" width="1.7109375" style="4" customWidth="1"/>
    <col min="6933" max="6933" width="6.7109375" style="4" customWidth="1"/>
    <col min="6934" max="6934" width="1.7109375" style="4" customWidth="1"/>
    <col min="6935" max="6935" width="6.7109375" style="4" customWidth="1"/>
    <col min="6936" max="6936" width="1.7109375" style="4" customWidth="1"/>
    <col min="6937" max="7169" width="9.140625" style="4"/>
    <col min="7170" max="7171" width="6.7109375" style="4" customWidth="1"/>
    <col min="7172" max="7172" width="1.7109375" style="4" customWidth="1"/>
    <col min="7173" max="7173" width="6.42578125" style="4" customWidth="1"/>
    <col min="7174" max="7174" width="1.7109375" style="4" customWidth="1"/>
    <col min="7175" max="7175" width="7.7109375" style="4" customWidth="1"/>
    <col min="7176" max="7176" width="1.7109375" style="4" customWidth="1"/>
    <col min="7177" max="7177" width="9" style="4" customWidth="1"/>
    <col min="7178" max="7178" width="1.7109375" style="4" customWidth="1"/>
    <col min="7179" max="7179" width="7.5703125" style="4" customWidth="1"/>
    <col min="7180" max="7180" width="1.7109375" style="4" customWidth="1"/>
    <col min="7181" max="7181" width="8.140625" style="4" customWidth="1"/>
    <col min="7182" max="7182" width="1.7109375" style="4" customWidth="1"/>
    <col min="7183" max="7183" width="6.28515625" style="4" customWidth="1"/>
    <col min="7184" max="7184" width="1.7109375" style="4" customWidth="1"/>
    <col min="7185" max="7185" width="6.28515625" style="4" customWidth="1"/>
    <col min="7186" max="7186" width="1.7109375" style="4" customWidth="1"/>
    <col min="7187" max="7187" width="6.7109375" style="4" customWidth="1"/>
    <col min="7188" max="7188" width="1.7109375" style="4" customWidth="1"/>
    <col min="7189" max="7189" width="6.7109375" style="4" customWidth="1"/>
    <col min="7190" max="7190" width="1.7109375" style="4" customWidth="1"/>
    <col min="7191" max="7191" width="6.7109375" style="4" customWidth="1"/>
    <col min="7192" max="7192" width="1.7109375" style="4" customWidth="1"/>
    <col min="7193" max="7425" width="9.140625" style="4"/>
    <col min="7426" max="7427" width="6.7109375" style="4" customWidth="1"/>
    <col min="7428" max="7428" width="1.7109375" style="4" customWidth="1"/>
    <col min="7429" max="7429" width="6.42578125" style="4" customWidth="1"/>
    <col min="7430" max="7430" width="1.7109375" style="4" customWidth="1"/>
    <col min="7431" max="7431" width="7.7109375" style="4" customWidth="1"/>
    <col min="7432" max="7432" width="1.7109375" style="4" customWidth="1"/>
    <col min="7433" max="7433" width="9" style="4" customWidth="1"/>
    <col min="7434" max="7434" width="1.7109375" style="4" customWidth="1"/>
    <col min="7435" max="7435" width="7.5703125" style="4" customWidth="1"/>
    <col min="7436" max="7436" width="1.7109375" style="4" customWidth="1"/>
    <col min="7437" max="7437" width="8.140625" style="4" customWidth="1"/>
    <col min="7438" max="7438" width="1.7109375" style="4" customWidth="1"/>
    <col min="7439" max="7439" width="6.28515625" style="4" customWidth="1"/>
    <col min="7440" max="7440" width="1.7109375" style="4" customWidth="1"/>
    <col min="7441" max="7441" width="6.28515625" style="4" customWidth="1"/>
    <col min="7442" max="7442" width="1.7109375" style="4" customWidth="1"/>
    <col min="7443" max="7443" width="6.7109375" style="4" customWidth="1"/>
    <col min="7444" max="7444" width="1.7109375" style="4" customWidth="1"/>
    <col min="7445" max="7445" width="6.7109375" style="4" customWidth="1"/>
    <col min="7446" max="7446" width="1.7109375" style="4" customWidth="1"/>
    <col min="7447" max="7447" width="6.7109375" style="4" customWidth="1"/>
    <col min="7448" max="7448" width="1.7109375" style="4" customWidth="1"/>
    <col min="7449" max="7681" width="9.140625" style="4"/>
    <col min="7682" max="7683" width="6.7109375" style="4" customWidth="1"/>
    <col min="7684" max="7684" width="1.7109375" style="4" customWidth="1"/>
    <col min="7685" max="7685" width="6.42578125" style="4" customWidth="1"/>
    <col min="7686" max="7686" width="1.7109375" style="4" customWidth="1"/>
    <col min="7687" max="7687" width="7.7109375" style="4" customWidth="1"/>
    <col min="7688" max="7688" width="1.7109375" style="4" customWidth="1"/>
    <col min="7689" max="7689" width="9" style="4" customWidth="1"/>
    <col min="7690" max="7690" width="1.7109375" style="4" customWidth="1"/>
    <col min="7691" max="7691" width="7.5703125" style="4" customWidth="1"/>
    <col min="7692" max="7692" width="1.7109375" style="4" customWidth="1"/>
    <col min="7693" max="7693" width="8.140625" style="4" customWidth="1"/>
    <col min="7694" max="7694" width="1.7109375" style="4" customWidth="1"/>
    <col min="7695" max="7695" width="6.28515625" style="4" customWidth="1"/>
    <col min="7696" max="7696" width="1.7109375" style="4" customWidth="1"/>
    <col min="7697" max="7697" width="6.28515625" style="4" customWidth="1"/>
    <col min="7698" max="7698" width="1.7109375" style="4" customWidth="1"/>
    <col min="7699" max="7699" width="6.7109375" style="4" customWidth="1"/>
    <col min="7700" max="7700" width="1.7109375" style="4" customWidth="1"/>
    <col min="7701" max="7701" width="6.7109375" style="4" customWidth="1"/>
    <col min="7702" max="7702" width="1.7109375" style="4" customWidth="1"/>
    <col min="7703" max="7703" width="6.7109375" style="4" customWidth="1"/>
    <col min="7704" max="7704" width="1.7109375" style="4" customWidth="1"/>
    <col min="7705" max="7937" width="9.140625" style="4"/>
    <col min="7938" max="7939" width="6.7109375" style="4" customWidth="1"/>
    <col min="7940" max="7940" width="1.7109375" style="4" customWidth="1"/>
    <col min="7941" max="7941" width="6.42578125" style="4" customWidth="1"/>
    <col min="7942" max="7942" width="1.7109375" style="4" customWidth="1"/>
    <col min="7943" max="7943" width="7.7109375" style="4" customWidth="1"/>
    <col min="7944" max="7944" width="1.7109375" style="4" customWidth="1"/>
    <col min="7945" max="7945" width="9" style="4" customWidth="1"/>
    <col min="7946" max="7946" width="1.7109375" style="4" customWidth="1"/>
    <col min="7947" max="7947" width="7.5703125" style="4" customWidth="1"/>
    <col min="7948" max="7948" width="1.7109375" style="4" customWidth="1"/>
    <col min="7949" max="7949" width="8.140625" style="4" customWidth="1"/>
    <col min="7950" max="7950" width="1.7109375" style="4" customWidth="1"/>
    <col min="7951" max="7951" width="6.28515625" style="4" customWidth="1"/>
    <col min="7952" max="7952" width="1.7109375" style="4" customWidth="1"/>
    <col min="7953" max="7953" width="6.28515625" style="4" customWidth="1"/>
    <col min="7954" max="7954" width="1.7109375" style="4" customWidth="1"/>
    <col min="7955" max="7955" width="6.7109375" style="4" customWidth="1"/>
    <col min="7956" max="7956" width="1.7109375" style="4" customWidth="1"/>
    <col min="7957" max="7957" width="6.7109375" style="4" customWidth="1"/>
    <col min="7958" max="7958" width="1.7109375" style="4" customWidth="1"/>
    <col min="7959" max="7959" width="6.7109375" style="4" customWidth="1"/>
    <col min="7960" max="7960" width="1.7109375" style="4" customWidth="1"/>
    <col min="7961" max="8193" width="9.140625" style="4"/>
    <col min="8194" max="8195" width="6.7109375" style="4" customWidth="1"/>
    <col min="8196" max="8196" width="1.7109375" style="4" customWidth="1"/>
    <col min="8197" max="8197" width="6.42578125" style="4" customWidth="1"/>
    <col min="8198" max="8198" width="1.7109375" style="4" customWidth="1"/>
    <col min="8199" max="8199" width="7.7109375" style="4" customWidth="1"/>
    <col min="8200" max="8200" width="1.7109375" style="4" customWidth="1"/>
    <col min="8201" max="8201" width="9" style="4" customWidth="1"/>
    <col min="8202" max="8202" width="1.7109375" style="4" customWidth="1"/>
    <col min="8203" max="8203" width="7.5703125" style="4" customWidth="1"/>
    <col min="8204" max="8204" width="1.7109375" style="4" customWidth="1"/>
    <col min="8205" max="8205" width="8.140625" style="4" customWidth="1"/>
    <col min="8206" max="8206" width="1.7109375" style="4" customWidth="1"/>
    <col min="8207" max="8207" width="6.28515625" style="4" customWidth="1"/>
    <col min="8208" max="8208" width="1.7109375" style="4" customWidth="1"/>
    <col min="8209" max="8209" width="6.28515625" style="4" customWidth="1"/>
    <col min="8210" max="8210" width="1.7109375" style="4" customWidth="1"/>
    <col min="8211" max="8211" width="6.7109375" style="4" customWidth="1"/>
    <col min="8212" max="8212" width="1.7109375" style="4" customWidth="1"/>
    <col min="8213" max="8213" width="6.7109375" style="4" customWidth="1"/>
    <col min="8214" max="8214" width="1.7109375" style="4" customWidth="1"/>
    <col min="8215" max="8215" width="6.7109375" style="4" customWidth="1"/>
    <col min="8216" max="8216" width="1.7109375" style="4" customWidth="1"/>
    <col min="8217" max="8449" width="9.140625" style="4"/>
    <col min="8450" max="8451" width="6.7109375" style="4" customWidth="1"/>
    <col min="8452" max="8452" width="1.7109375" style="4" customWidth="1"/>
    <col min="8453" max="8453" width="6.42578125" style="4" customWidth="1"/>
    <col min="8454" max="8454" width="1.7109375" style="4" customWidth="1"/>
    <col min="8455" max="8455" width="7.7109375" style="4" customWidth="1"/>
    <col min="8456" max="8456" width="1.7109375" style="4" customWidth="1"/>
    <col min="8457" max="8457" width="9" style="4" customWidth="1"/>
    <col min="8458" max="8458" width="1.7109375" style="4" customWidth="1"/>
    <col min="8459" max="8459" width="7.5703125" style="4" customWidth="1"/>
    <col min="8460" max="8460" width="1.7109375" style="4" customWidth="1"/>
    <col min="8461" max="8461" width="8.140625" style="4" customWidth="1"/>
    <col min="8462" max="8462" width="1.7109375" style="4" customWidth="1"/>
    <col min="8463" max="8463" width="6.28515625" style="4" customWidth="1"/>
    <col min="8464" max="8464" width="1.7109375" style="4" customWidth="1"/>
    <col min="8465" max="8465" width="6.28515625" style="4" customWidth="1"/>
    <col min="8466" max="8466" width="1.7109375" style="4" customWidth="1"/>
    <col min="8467" max="8467" width="6.7109375" style="4" customWidth="1"/>
    <col min="8468" max="8468" width="1.7109375" style="4" customWidth="1"/>
    <col min="8469" max="8469" width="6.7109375" style="4" customWidth="1"/>
    <col min="8470" max="8470" width="1.7109375" style="4" customWidth="1"/>
    <col min="8471" max="8471" width="6.7109375" style="4" customWidth="1"/>
    <col min="8472" max="8472" width="1.7109375" style="4" customWidth="1"/>
    <col min="8473" max="8705" width="9.140625" style="4"/>
    <col min="8706" max="8707" width="6.7109375" style="4" customWidth="1"/>
    <col min="8708" max="8708" width="1.7109375" style="4" customWidth="1"/>
    <col min="8709" max="8709" width="6.42578125" style="4" customWidth="1"/>
    <col min="8710" max="8710" width="1.7109375" style="4" customWidth="1"/>
    <col min="8711" max="8711" width="7.7109375" style="4" customWidth="1"/>
    <col min="8712" max="8712" width="1.7109375" style="4" customWidth="1"/>
    <col min="8713" max="8713" width="9" style="4" customWidth="1"/>
    <col min="8714" max="8714" width="1.7109375" style="4" customWidth="1"/>
    <col min="8715" max="8715" width="7.5703125" style="4" customWidth="1"/>
    <col min="8716" max="8716" width="1.7109375" style="4" customWidth="1"/>
    <col min="8717" max="8717" width="8.140625" style="4" customWidth="1"/>
    <col min="8718" max="8718" width="1.7109375" style="4" customWidth="1"/>
    <col min="8719" max="8719" width="6.28515625" style="4" customWidth="1"/>
    <col min="8720" max="8720" width="1.7109375" style="4" customWidth="1"/>
    <col min="8721" max="8721" width="6.28515625" style="4" customWidth="1"/>
    <col min="8722" max="8722" width="1.7109375" style="4" customWidth="1"/>
    <col min="8723" max="8723" width="6.7109375" style="4" customWidth="1"/>
    <col min="8724" max="8724" width="1.7109375" style="4" customWidth="1"/>
    <col min="8725" max="8725" width="6.7109375" style="4" customWidth="1"/>
    <col min="8726" max="8726" width="1.7109375" style="4" customWidth="1"/>
    <col min="8727" max="8727" width="6.7109375" style="4" customWidth="1"/>
    <col min="8728" max="8728" width="1.7109375" style="4" customWidth="1"/>
    <col min="8729" max="8961" width="9.140625" style="4"/>
    <col min="8962" max="8963" width="6.7109375" style="4" customWidth="1"/>
    <col min="8964" max="8964" width="1.7109375" style="4" customWidth="1"/>
    <col min="8965" max="8965" width="6.42578125" style="4" customWidth="1"/>
    <col min="8966" max="8966" width="1.7109375" style="4" customWidth="1"/>
    <col min="8967" max="8967" width="7.7109375" style="4" customWidth="1"/>
    <col min="8968" max="8968" width="1.7109375" style="4" customWidth="1"/>
    <col min="8969" max="8969" width="9" style="4" customWidth="1"/>
    <col min="8970" max="8970" width="1.7109375" style="4" customWidth="1"/>
    <col min="8971" max="8971" width="7.5703125" style="4" customWidth="1"/>
    <col min="8972" max="8972" width="1.7109375" style="4" customWidth="1"/>
    <col min="8973" max="8973" width="8.140625" style="4" customWidth="1"/>
    <col min="8974" max="8974" width="1.7109375" style="4" customWidth="1"/>
    <col min="8975" max="8975" width="6.28515625" style="4" customWidth="1"/>
    <col min="8976" max="8976" width="1.7109375" style="4" customWidth="1"/>
    <col min="8977" max="8977" width="6.28515625" style="4" customWidth="1"/>
    <col min="8978" max="8978" width="1.7109375" style="4" customWidth="1"/>
    <col min="8979" max="8979" width="6.7109375" style="4" customWidth="1"/>
    <col min="8980" max="8980" width="1.7109375" style="4" customWidth="1"/>
    <col min="8981" max="8981" width="6.7109375" style="4" customWidth="1"/>
    <col min="8982" max="8982" width="1.7109375" style="4" customWidth="1"/>
    <col min="8983" max="8983" width="6.7109375" style="4" customWidth="1"/>
    <col min="8984" max="8984" width="1.7109375" style="4" customWidth="1"/>
    <col min="8985" max="9217" width="9.140625" style="4"/>
    <col min="9218" max="9219" width="6.7109375" style="4" customWidth="1"/>
    <col min="9220" max="9220" width="1.7109375" style="4" customWidth="1"/>
    <col min="9221" max="9221" width="6.42578125" style="4" customWidth="1"/>
    <col min="9222" max="9222" width="1.7109375" style="4" customWidth="1"/>
    <col min="9223" max="9223" width="7.7109375" style="4" customWidth="1"/>
    <col min="9224" max="9224" width="1.7109375" style="4" customWidth="1"/>
    <col min="9225" max="9225" width="9" style="4" customWidth="1"/>
    <col min="9226" max="9226" width="1.7109375" style="4" customWidth="1"/>
    <col min="9227" max="9227" width="7.5703125" style="4" customWidth="1"/>
    <col min="9228" max="9228" width="1.7109375" style="4" customWidth="1"/>
    <col min="9229" max="9229" width="8.140625" style="4" customWidth="1"/>
    <col min="9230" max="9230" width="1.7109375" style="4" customWidth="1"/>
    <col min="9231" max="9231" width="6.28515625" style="4" customWidth="1"/>
    <col min="9232" max="9232" width="1.7109375" style="4" customWidth="1"/>
    <col min="9233" max="9233" width="6.28515625" style="4" customWidth="1"/>
    <col min="9234" max="9234" width="1.7109375" style="4" customWidth="1"/>
    <col min="9235" max="9235" width="6.7109375" style="4" customWidth="1"/>
    <col min="9236" max="9236" width="1.7109375" style="4" customWidth="1"/>
    <col min="9237" max="9237" width="6.7109375" style="4" customWidth="1"/>
    <col min="9238" max="9238" width="1.7109375" style="4" customWidth="1"/>
    <col min="9239" max="9239" width="6.7109375" style="4" customWidth="1"/>
    <col min="9240" max="9240" width="1.7109375" style="4" customWidth="1"/>
    <col min="9241" max="9473" width="9.140625" style="4"/>
    <col min="9474" max="9475" width="6.7109375" style="4" customWidth="1"/>
    <col min="9476" max="9476" width="1.7109375" style="4" customWidth="1"/>
    <col min="9477" max="9477" width="6.42578125" style="4" customWidth="1"/>
    <col min="9478" max="9478" width="1.7109375" style="4" customWidth="1"/>
    <col min="9479" max="9479" width="7.7109375" style="4" customWidth="1"/>
    <col min="9480" max="9480" width="1.7109375" style="4" customWidth="1"/>
    <col min="9481" max="9481" width="9" style="4" customWidth="1"/>
    <col min="9482" max="9482" width="1.7109375" style="4" customWidth="1"/>
    <col min="9483" max="9483" width="7.5703125" style="4" customWidth="1"/>
    <col min="9484" max="9484" width="1.7109375" style="4" customWidth="1"/>
    <col min="9485" max="9485" width="8.140625" style="4" customWidth="1"/>
    <col min="9486" max="9486" width="1.7109375" style="4" customWidth="1"/>
    <col min="9487" max="9487" width="6.28515625" style="4" customWidth="1"/>
    <col min="9488" max="9488" width="1.7109375" style="4" customWidth="1"/>
    <col min="9489" max="9489" width="6.28515625" style="4" customWidth="1"/>
    <col min="9490" max="9490" width="1.7109375" style="4" customWidth="1"/>
    <col min="9491" max="9491" width="6.7109375" style="4" customWidth="1"/>
    <col min="9492" max="9492" width="1.7109375" style="4" customWidth="1"/>
    <col min="9493" max="9493" width="6.7109375" style="4" customWidth="1"/>
    <col min="9494" max="9494" width="1.7109375" style="4" customWidth="1"/>
    <col min="9495" max="9495" width="6.7109375" style="4" customWidth="1"/>
    <col min="9496" max="9496" width="1.7109375" style="4" customWidth="1"/>
    <col min="9497" max="9729" width="9.140625" style="4"/>
    <col min="9730" max="9731" width="6.7109375" style="4" customWidth="1"/>
    <col min="9732" max="9732" width="1.7109375" style="4" customWidth="1"/>
    <col min="9733" max="9733" width="6.42578125" style="4" customWidth="1"/>
    <col min="9734" max="9734" width="1.7109375" style="4" customWidth="1"/>
    <col min="9735" max="9735" width="7.7109375" style="4" customWidth="1"/>
    <col min="9736" max="9736" width="1.7109375" style="4" customWidth="1"/>
    <col min="9737" max="9737" width="9" style="4" customWidth="1"/>
    <col min="9738" max="9738" width="1.7109375" style="4" customWidth="1"/>
    <col min="9739" max="9739" width="7.5703125" style="4" customWidth="1"/>
    <col min="9740" max="9740" width="1.7109375" style="4" customWidth="1"/>
    <col min="9741" max="9741" width="8.140625" style="4" customWidth="1"/>
    <col min="9742" max="9742" width="1.7109375" style="4" customWidth="1"/>
    <col min="9743" max="9743" width="6.28515625" style="4" customWidth="1"/>
    <col min="9744" max="9744" width="1.7109375" style="4" customWidth="1"/>
    <col min="9745" max="9745" width="6.28515625" style="4" customWidth="1"/>
    <col min="9746" max="9746" width="1.7109375" style="4" customWidth="1"/>
    <col min="9747" max="9747" width="6.7109375" style="4" customWidth="1"/>
    <col min="9748" max="9748" width="1.7109375" style="4" customWidth="1"/>
    <col min="9749" max="9749" width="6.7109375" style="4" customWidth="1"/>
    <col min="9750" max="9750" width="1.7109375" style="4" customWidth="1"/>
    <col min="9751" max="9751" width="6.7109375" style="4" customWidth="1"/>
    <col min="9752" max="9752" width="1.7109375" style="4" customWidth="1"/>
    <col min="9753" max="9985" width="9.140625" style="4"/>
    <col min="9986" max="9987" width="6.7109375" style="4" customWidth="1"/>
    <col min="9988" max="9988" width="1.7109375" style="4" customWidth="1"/>
    <col min="9989" max="9989" width="6.42578125" style="4" customWidth="1"/>
    <col min="9990" max="9990" width="1.7109375" style="4" customWidth="1"/>
    <col min="9991" max="9991" width="7.7109375" style="4" customWidth="1"/>
    <col min="9992" max="9992" width="1.7109375" style="4" customWidth="1"/>
    <col min="9993" max="9993" width="9" style="4" customWidth="1"/>
    <col min="9994" max="9994" width="1.7109375" style="4" customWidth="1"/>
    <col min="9995" max="9995" width="7.5703125" style="4" customWidth="1"/>
    <col min="9996" max="9996" width="1.7109375" style="4" customWidth="1"/>
    <col min="9997" max="9997" width="8.140625" style="4" customWidth="1"/>
    <col min="9998" max="9998" width="1.7109375" style="4" customWidth="1"/>
    <col min="9999" max="9999" width="6.28515625" style="4" customWidth="1"/>
    <col min="10000" max="10000" width="1.7109375" style="4" customWidth="1"/>
    <col min="10001" max="10001" width="6.28515625" style="4" customWidth="1"/>
    <col min="10002" max="10002" width="1.7109375" style="4" customWidth="1"/>
    <col min="10003" max="10003" width="6.7109375" style="4" customWidth="1"/>
    <col min="10004" max="10004" width="1.7109375" style="4" customWidth="1"/>
    <col min="10005" max="10005" width="6.7109375" style="4" customWidth="1"/>
    <col min="10006" max="10006" width="1.7109375" style="4" customWidth="1"/>
    <col min="10007" max="10007" width="6.7109375" style="4" customWidth="1"/>
    <col min="10008" max="10008" width="1.7109375" style="4" customWidth="1"/>
    <col min="10009" max="10241" width="9.140625" style="4"/>
    <col min="10242" max="10243" width="6.7109375" style="4" customWidth="1"/>
    <col min="10244" max="10244" width="1.7109375" style="4" customWidth="1"/>
    <col min="10245" max="10245" width="6.42578125" style="4" customWidth="1"/>
    <col min="10246" max="10246" width="1.7109375" style="4" customWidth="1"/>
    <col min="10247" max="10247" width="7.7109375" style="4" customWidth="1"/>
    <col min="10248" max="10248" width="1.7109375" style="4" customWidth="1"/>
    <col min="10249" max="10249" width="9" style="4" customWidth="1"/>
    <col min="10250" max="10250" width="1.7109375" style="4" customWidth="1"/>
    <col min="10251" max="10251" width="7.5703125" style="4" customWidth="1"/>
    <col min="10252" max="10252" width="1.7109375" style="4" customWidth="1"/>
    <col min="10253" max="10253" width="8.140625" style="4" customWidth="1"/>
    <col min="10254" max="10254" width="1.7109375" style="4" customWidth="1"/>
    <col min="10255" max="10255" width="6.28515625" style="4" customWidth="1"/>
    <col min="10256" max="10256" width="1.7109375" style="4" customWidth="1"/>
    <col min="10257" max="10257" width="6.28515625" style="4" customWidth="1"/>
    <col min="10258" max="10258" width="1.7109375" style="4" customWidth="1"/>
    <col min="10259" max="10259" width="6.7109375" style="4" customWidth="1"/>
    <col min="10260" max="10260" width="1.7109375" style="4" customWidth="1"/>
    <col min="10261" max="10261" width="6.7109375" style="4" customWidth="1"/>
    <col min="10262" max="10262" width="1.7109375" style="4" customWidth="1"/>
    <col min="10263" max="10263" width="6.7109375" style="4" customWidth="1"/>
    <col min="10264" max="10264" width="1.7109375" style="4" customWidth="1"/>
    <col min="10265" max="10497" width="9.140625" style="4"/>
    <col min="10498" max="10499" width="6.7109375" style="4" customWidth="1"/>
    <col min="10500" max="10500" width="1.7109375" style="4" customWidth="1"/>
    <col min="10501" max="10501" width="6.42578125" style="4" customWidth="1"/>
    <col min="10502" max="10502" width="1.7109375" style="4" customWidth="1"/>
    <col min="10503" max="10503" width="7.7109375" style="4" customWidth="1"/>
    <col min="10504" max="10504" width="1.7109375" style="4" customWidth="1"/>
    <col min="10505" max="10505" width="9" style="4" customWidth="1"/>
    <col min="10506" max="10506" width="1.7109375" style="4" customWidth="1"/>
    <col min="10507" max="10507" width="7.5703125" style="4" customWidth="1"/>
    <col min="10508" max="10508" width="1.7109375" style="4" customWidth="1"/>
    <col min="10509" max="10509" width="8.140625" style="4" customWidth="1"/>
    <col min="10510" max="10510" width="1.7109375" style="4" customWidth="1"/>
    <col min="10511" max="10511" width="6.28515625" style="4" customWidth="1"/>
    <col min="10512" max="10512" width="1.7109375" style="4" customWidth="1"/>
    <col min="10513" max="10513" width="6.28515625" style="4" customWidth="1"/>
    <col min="10514" max="10514" width="1.7109375" style="4" customWidth="1"/>
    <col min="10515" max="10515" width="6.7109375" style="4" customWidth="1"/>
    <col min="10516" max="10516" width="1.7109375" style="4" customWidth="1"/>
    <col min="10517" max="10517" width="6.7109375" style="4" customWidth="1"/>
    <col min="10518" max="10518" width="1.7109375" style="4" customWidth="1"/>
    <col min="10519" max="10519" width="6.7109375" style="4" customWidth="1"/>
    <col min="10520" max="10520" width="1.7109375" style="4" customWidth="1"/>
    <col min="10521" max="10753" width="9.140625" style="4"/>
    <col min="10754" max="10755" width="6.7109375" style="4" customWidth="1"/>
    <col min="10756" max="10756" width="1.7109375" style="4" customWidth="1"/>
    <col min="10757" max="10757" width="6.42578125" style="4" customWidth="1"/>
    <col min="10758" max="10758" width="1.7109375" style="4" customWidth="1"/>
    <col min="10759" max="10759" width="7.7109375" style="4" customWidth="1"/>
    <col min="10760" max="10760" width="1.7109375" style="4" customWidth="1"/>
    <col min="10761" max="10761" width="9" style="4" customWidth="1"/>
    <col min="10762" max="10762" width="1.7109375" style="4" customWidth="1"/>
    <col min="10763" max="10763" width="7.5703125" style="4" customWidth="1"/>
    <col min="10764" max="10764" width="1.7109375" style="4" customWidth="1"/>
    <col min="10765" max="10765" width="8.140625" style="4" customWidth="1"/>
    <col min="10766" max="10766" width="1.7109375" style="4" customWidth="1"/>
    <col min="10767" max="10767" width="6.28515625" style="4" customWidth="1"/>
    <col min="10768" max="10768" width="1.7109375" style="4" customWidth="1"/>
    <col min="10769" max="10769" width="6.28515625" style="4" customWidth="1"/>
    <col min="10770" max="10770" width="1.7109375" style="4" customWidth="1"/>
    <col min="10771" max="10771" width="6.7109375" style="4" customWidth="1"/>
    <col min="10772" max="10772" width="1.7109375" style="4" customWidth="1"/>
    <col min="10773" max="10773" width="6.7109375" style="4" customWidth="1"/>
    <col min="10774" max="10774" width="1.7109375" style="4" customWidth="1"/>
    <col min="10775" max="10775" width="6.7109375" style="4" customWidth="1"/>
    <col min="10776" max="10776" width="1.7109375" style="4" customWidth="1"/>
    <col min="10777" max="11009" width="9.140625" style="4"/>
    <col min="11010" max="11011" width="6.7109375" style="4" customWidth="1"/>
    <col min="11012" max="11012" width="1.7109375" style="4" customWidth="1"/>
    <col min="11013" max="11013" width="6.42578125" style="4" customWidth="1"/>
    <col min="11014" max="11014" width="1.7109375" style="4" customWidth="1"/>
    <col min="11015" max="11015" width="7.7109375" style="4" customWidth="1"/>
    <col min="11016" max="11016" width="1.7109375" style="4" customWidth="1"/>
    <col min="11017" max="11017" width="9" style="4" customWidth="1"/>
    <col min="11018" max="11018" width="1.7109375" style="4" customWidth="1"/>
    <col min="11019" max="11019" width="7.5703125" style="4" customWidth="1"/>
    <col min="11020" max="11020" width="1.7109375" style="4" customWidth="1"/>
    <col min="11021" max="11021" width="8.140625" style="4" customWidth="1"/>
    <col min="11022" max="11022" width="1.7109375" style="4" customWidth="1"/>
    <col min="11023" max="11023" width="6.28515625" style="4" customWidth="1"/>
    <col min="11024" max="11024" width="1.7109375" style="4" customWidth="1"/>
    <col min="11025" max="11025" width="6.28515625" style="4" customWidth="1"/>
    <col min="11026" max="11026" width="1.7109375" style="4" customWidth="1"/>
    <col min="11027" max="11027" width="6.7109375" style="4" customWidth="1"/>
    <col min="11028" max="11028" width="1.7109375" style="4" customWidth="1"/>
    <col min="11029" max="11029" width="6.7109375" style="4" customWidth="1"/>
    <col min="11030" max="11030" width="1.7109375" style="4" customWidth="1"/>
    <col min="11031" max="11031" width="6.7109375" style="4" customWidth="1"/>
    <col min="11032" max="11032" width="1.7109375" style="4" customWidth="1"/>
    <col min="11033" max="11265" width="9.140625" style="4"/>
    <col min="11266" max="11267" width="6.7109375" style="4" customWidth="1"/>
    <col min="11268" max="11268" width="1.7109375" style="4" customWidth="1"/>
    <col min="11269" max="11269" width="6.42578125" style="4" customWidth="1"/>
    <col min="11270" max="11270" width="1.7109375" style="4" customWidth="1"/>
    <col min="11271" max="11271" width="7.7109375" style="4" customWidth="1"/>
    <col min="11272" max="11272" width="1.7109375" style="4" customWidth="1"/>
    <col min="11273" max="11273" width="9" style="4" customWidth="1"/>
    <col min="11274" max="11274" width="1.7109375" style="4" customWidth="1"/>
    <col min="11275" max="11275" width="7.5703125" style="4" customWidth="1"/>
    <col min="11276" max="11276" width="1.7109375" style="4" customWidth="1"/>
    <col min="11277" max="11277" width="8.140625" style="4" customWidth="1"/>
    <col min="11278" max="11278" width="1.7109375" style="4" customWidth="1"/>
    <col min="11279" max="11279" width="6.28515625" style="4" customWidth="1"/>
    <col min="11280" max="11280" width="1.7109375" style="4" customWidth="1"/>
    <col min="11281" max="11281" width="6.28515625" style="4" customWidth="1"/>
    <col min="11282" max="11282" width="1.7109375" style="4" customWidth="1"/>
    <col min="11283" max="11283" width="6.7109375" style="4" customWidth="1"/>
    <col min="11284" max="11284" width="1.7109375" style="4" customWidth="1"/>
    <col min="11285" max="11285" width="6.7109375" style="4" customWidth="1"/>
    <col min="11286" max="11286" width="1.7109375" style="4" customWidth="1"/>
    <col min="11287" max="11287" width="6.7109375" style="4" customWidth="1"/>
    <col min="11288" max="11288" width="1.7109375" style="4" customWidth="1"/>
    <col min="11289" max="11521" width="9.140625" style="4"/>
    <col min="11522" max="11523" width="6.7109375" style="4" customWidth="1"/>
    <col min="11524" max="11524" width="1.7109375" style="4" customWidth="1"/>
    <col min="11525" max="11525" width="6.42578125" style="4" customWidth="1"/>
    <col min="11526" max="11526" width="1.7109375" style="4" customWidth="1"/>
    <col min="11527" max="11527" width="7.7109375" style="4" customWidth="1"/>
    <col min="11528" max="11528" width="1.7109375" style="4" customWidth="1"/>
    <col min="11529" max="11529" width="9" style="4" customWidth="1"/>
    <col min="11530" max="11530" width="1.7109375" style="4" customWidth="1"/>
    <col min="11531" max="11531" width="7.5703125" style="4" customWidth="1"/>
    <col min="11532" max="11532" width="1.7109375" style="4" customWidth="1"/>
    <col min="11533" max="11533" width="8.140625" style="4" customWidth="1"/>
    <col min="11534" max="11534" width="1.7109375" style="4" customWidth="1"/>
    <col min="11535" max="11535" width="6.28515625" style="4" customWidth="1"/>
    <col min="11536" max="11536" width="1.7109375" style="4" customWidth="1"/>
    <col min="11537" max="11537" width="6.28515625" style="4" customWidth="1"/>
    <col min="11538" max="11538" width="1.7109375" style="4" customWidth="1"/>
    <col min="11539" max="11539" width="6.7109375" style="4" customWidth="1"/>
    <col min="11540" max="11540" width="1.7109375" style="4" customWidth="1"/>
    <col min="11541" max="11541" width="6.7109375" style="4" customWidth="1"/>
    <col min="11542" max="11542" width="1.7109375" style="4" customWidth="1"/>
    <col min="11543" max="11543" width="6.7109375" style="4" customWidth="1"/>
    <col min="11544" max="11544" width="1.7109375" style="4" customWidth="1"/>
    <col min="11545" max="11777" width="9.140625" style="4"/>
    <col min="11778" max="11779" width="6.7109375" style="4" customWidth="1"/>
    <col min="11780" max="11780" width="1.7109375" style="4" customWidth="1"/>
    <col min="11781" max="11781" width="6.42578125" style="4" customWidth="1"/>
    <col min="11782" max="11782" width="1.7109375" style="4" customWidth="1"/>
    <col min="11783" max="11783" width="7.7109375" style="4" customWidth="1"/>
    <col min="11784" max="11784" width="1.7109375" style="4" customWidth="1"/>
    <col min="11785" max="11785" width="9" style="4" customWidth="1"/>
    <col min="11786" max="11786" width="1.7109375" style="4" customWidth="1"/>
    <col min="11787" max="11787" width="7.5703125" style="4" customWidth="1"/>
    <col min="11788" max="11788" width="1.7109375" style="4" customWidth="1"/>
    <col min="11789" max="11789" width="8.140625" style="4" customWidth="1"/>
    <col min="11790" max="11790" width="1.7109375" style="4" customWidth="1"/>
    <col min="11791" max="11791" width="6.28515625" style="4" customWidth="1"/>
    <col min="11792" max="11792" width="1.7109375" style="4" customWidth="1"/>
    <col min="11793" max="11793" width="6.28515625" style="4" customWidth="1"/>
    <col min="11794" max="11794" width="1.7109375" style="4" customWidth="1"/>
    <col min="11795" max="11795" width="6.7109375" style="4" customWidth="1"/>
    <col min="11796" max="11796" width="1.7109375" style="4" customWidth="1"/>
    <col min="11797" max="11797" width="6.7109375" style="4" customWidth="1"/>
    <col min="11798" max="11798" width="1.7109375" style="4" customWidth="1"/>
    <col min="11799" max="11799" width="6.7109375" style="4" customWidth="1"/>
    <col min="11800" max="11800" width="1.7109375" style="4" customWidth="1"/>
    <col min="11801" max="12033" width="9.140625" style="4"/>
    <col min="12034" max="12035" width="6.7109375" style="4" customWidth="1"/>
    <col min="12036" max="12036" width="1.7109375" style="4" customWidth="1"/>
    <col min="12037" max="12037" width="6.42578125" style="4" customWidth="1"/>
    <col min="12038" max="12038" width="1.7109375" style="4" customWidth="1"/>
    <col min="12039" max="12039" width="7.7109375" style="4" customWidth="1"/>
    <col min="12040" max="12040" width="1.7109375" style="4" customWidth="1"/>
    <col min="12041" max="12041" width="9" style="4" customWidth="1"/>
    <col min="12042" max="12042" width="1.7109375" style="4" customWidth="1"/>
    <col min="12043" max="12043" width="7.5703125" style="4" customWidth="1"/>
    <col min="12044" max="12044" width="1.7109375" style="4" customWidth="1"/>
    <col min="12045" max="12045" width="8.140625" style="4" customWidth="1"/>
    <col min="12046" max="12046" width="1.7109375" style="4" customWidth="1"/>
    <col min="12047" max="12047" width="6.28515625" style="4" customWidth="1"/>
    <col min="12048" max="12048" width="1.7109375" style="4" customWidth="1"/>
    <col min="12049" max="12049" width="6.28515625" style="4" customWidth="1"/>
    <col min="12050" max="12050" width="1.7109375" style="4" customWidth="1"/>
    <col min="12051" max="12051" width="6.7109375" style="4" customWidth="1"/>
    <col min="12052" max="12052" width="1.7109375" style="4" customWidth="1"/>
    <col min="12053" max="12053" width="6.7109375" style="4" customWidth="1"/>
    <col min="12054" max="12054" width="1.7109375" style="4" customWidth="1"/>
    <col min="12055" max="12055" width="6.7109375" style="4" customWidth="1"/>
    <col min="12056" max="12056" width="1.7109375" style="4" customWidth="1"/>
    <col min="12057" max="12289" width="9.140625" style="4"/>
    <col min="12290" max="12291" width="6.7109375" style="4" customWidth="1"/>
    <col min="12292" max="12292" width="1.7109375" style="4" customWidth="1"/>
    <col min="12293" max="12293" width="6.42578125" style="4" customWidth="1"/>
    <col min="12294" max="12294" width="1.7109375" style="4" customWidth="1"/>
    <col min="12295" max="12295" width="7.7109375" style="4" customWidth="1"/>
    <col min="12296" max="12296" width="1.7109375" style="4" customWidth="1"/>
    <col min="12297" max="12297" width="9" style="4" customWidth="1"/>
    <col min="12298" max="12298" width="1.7109375" style="4" customWidth="1"/>
    <col min="12299" max="12299" width="7.5703125" style="4" customWidth="1"/>
    <col min="12300" max="12300" width="1.7109375" style="4" customWidth="1"/>
    <col min="12301" max="12301" width="8.140625" style="4" customWidth="1"/>
    <col min="12302" max="12302" width="1.7109375" style="4" customWidth="1"/>
    <col min="12303" max="12303" width="6.28515625" style="4" customWidth="1"/>
    <col min="12304" max="12304" width="1.7109375" style="4" customWidth="1"/>
    <col min="12305" max="12305" width="6.28515625" style="4" customWidth="1"/>
    <col min="12306" max="12306" width="1.7109375" style="4" customWidth="1"/>
    <col min="12307" max="12307" width="6.7109375" style="4" customWidth="1"/>
    <col min="12308" max="12308" width="1.7109375" style="4" customWidth="1"/>
    <col min="12309" max="12309" width="6.7109375" style="4" customWidth="1"/>
    <col min="12310" max="12310" width="1.7109375" style="4" customWidth="1"/>
    <col min="12311" max="12311" width="6.7109375" style="4" customWidth="1"/>
    <col min="12312" max="12312" width="1.7109375" style="4" customWidth="1"/>
    <col min="12313" max="12545" width="9.140625" style="4"/>
    <col min="12546" max="12547" width="6.7109375" style="4" customWidth="1"/>
    <col min="12548" max="12548" width="1.7109375" style="4" customWidth="1"/>
    <col min="12549" max="12549" width="6.42578125" style="4" customWidth="1"/>
    <col min="12550" max="12550" width="1.7109375" style="4" customWidth="1"/>
    <col min="12551" max="12551" width="7.7109375" style="4" customWidth="1"/>
    <col min="12552" max="12552" width="1.7109375" style="4" customWidth="1"/>
    <col min="12553" max="12553" width="9" style="4" customWidth="1"/>
    <col min="12554" max="12554" width="1.7109375" style="4" customWidth="1"/>
    <col min="12555" max="12555" width="7.5703125" style="4" customWidth="1"/>
    <col min="12556" max="12556" width="1.7109375" style="4" customWidth="1"/>
    <col min="12557" max="12557" width="8.140625" style="4" customWidth="1"/>
    <col min="12558" max="12558" width="1.7109375" style="4" customWidth="1"/>
    <col min="12559" max="12559" width="6.28515625" style="4" customWidth="1"/>
    <col min="12560" max="12560" width="1.7109375" style="4" customWidth="1"/>
    <col min="12561" max="12561" width="6.28515625" style="4" customWidth="1"/>
    <col min="12562" max="12562" width="1.7109375" style="4" customWidth="1"/>
    <col min="12563" max="12563" width="6.7109375" style="4" customWidth="1"/>
    <col min="12564" max="12564" width="1.7109375" style="4" customWidth="1"/>
    <col min="12565" max="12565" width="6.7109375" style="4" customWidth="1"/>
    <col min="12566" max="12566" width="1.7109375" style="4" customWidth="1"/>
    <col min="12567" max="12567" width="6.7109375" style="4" customWidth="1"/>
    <col min="12568" max="12568" width="1.7109375" style="4" customWidth="1"/>
    <col min="12569" max="12801" width="9.140625" style="4"/>
    <col min="12802" max="12803" width="6.7109375" style="4" customWidth="1"/>
    <col min="12804" max="12804" width="1.7109375" style="4" customWidth="1"/>
    <col min="12805" max="12805" width="6.42578125" style="4" customWidth="1"/>
    <col min="12806" max="12806" width="1.7109375" style="4" customWidth="1"/>
    <col min="12807" max="12807" width="7.7109375" style="4" customWidth="1"/>
    <col min="12808" max="12808" width="1.7109375" style="4" customWidth="1"/>
    <col min="12809" max="12809" width="9" style="4" customWidth="1"/>
    <col min="12810" max="12810" width="1.7109375" style="4" customWidth="1"/>
    <col min="12811" max="12811" width="7.5703125" style="4" customWidth="1"/>
    <col min="12812" max="12812" width="1.7109375" style="4" customWidth="1"/>
    <col min="12813" max="12813" width="8.140625" style="4" customWidth="1"/>
    <col min="12814" max="12814" width="1.7109375" style="4" customWidth="1"/>
    <col min="12815" max="12815" width="6.28515625" style="4" customWidth="1"/>
    <col min="12816" max="12816" width="1.7109375" style="4" customWidth="1"/>
    <col min="12817" max="12817" width="6.28515625" style="4" customWidth="1"/>
    <col min="12818" max="12818" width="1.7109375" style="4" customWidth="1"/>
    <col min="12819" max="12819" width="6.7109375" style="4" customWidth="1"/>
    <col min="12820" max="12820" width="1.7109375" style="4" customWidth="1"/>
    <col min="12821" max="12821" width="6.7109375" style="4" customWidth="1"/>
    <col min="12822" max="12822" width="1.7109375" style="4" customWidth="1"/>
    <col min="12823" max="12823" width="6.7109375" style="4" customWidth="1"/>
    <col min="12824" max="12824" width="1.7109375" style="4" customWidth="1"/>
    <col min="12825" max="13057" width="9.140625" style="4"/>
    <col min="13058" max="13059" width="6.7109375" style="4" customWidth="1"/>
    <col min="13060" max="13060" width="1.7109375" style="4" customWidth="1"/>
    <col min="13061" max="13061" width="6.42578125" style="4" customWidth="1"/>
    <col min="13062" max="13062" width="1.7109375" style="4" customWidth="1"/>
    <col min="13063" max="13063" width="7.7109375" style="4" customWidth="1"/>
    <col min="13064" max="13064" width="1.7109375" style="4" customWidth="1"/>
    <col min="13065" max="13065" width="9" style="4" customWidth="1"/>
    <col min="13066" max="13066" width="1.7109375" style="4" customWidth="1"/>
    <col min="13067" max="13067" width="7.5703125" style="4" customWidth="1"/>
    <col min="13068" max="13068" width="1.7109375" style="4" customWidth="1"/>
    <col min="13069" max="13069" width="8.140625" style="4" customWidth="1"/>
    <col min="13070" max="13070" width="1.7109375" style="4" customWidth="1"/>
    <col min="13071" max="13071" width="6.28515625" style="4" customWidth="1"/>
    <col min="13072" max="13072" width="1.7109375" style="4" customWidth="1"/>
    <col min="13073" max="13073" width="6.28515625" style="4" customWidth="1"/>
    <col min="13074" max="13074" width="1.7109375" style="4" customWidth="1"/>
    <col min="13075" max="13075" width="6.7109375" style="4" customWidth="1"/>
    <col min="13076" max="13076" width="1.7109375" style="4" customWidth="1"/>
    <col min="13077" max="13077" width="6.7109375" style="4" customWidth="1"/>
    <col min="13078" max="13078" width="1.7109375" style="4" customWidth="1"/>
    <col min="13079" max="13079" width="6.7109375" style="4" customWidth="1"/>
    <col min="13080" max="13080" width="1.7109375" style="4" customWidth="1"/>
    <col min="13081" max="13313" width="9.140625" style="4"/>
    <col min="13314" max="13315" width="6.7109375" style="4" customWidth="1"/>
    <col min="13316" max="13316" width="1.7109375" style="4" customWidth="1"/>
    <col min="13317" max="13317" width="6.42578125" style="4" customWidth="1"/>
    <col min="13318" max="13318" width="1.7109375" style="4" customWidth="1"/>
    <col min="13319" max="13319" width="7.7109375" style="4" customWidth="1"/>
    <col min="13320" max="13320" width="1.7109375" style="4" customWidth="1"/>
    <col min="13321" max="13321" width="9" style="4" customWidth="1"/>
    <col min="13322" max="13322" width="1.7109375" style="4" customWidth="1"/>
    <col min="13323" max="13323" width="7.5703125" style="4" customWidth="1"/>
    <col min="13324" max="13324" width="1.7109375" style="4" customWidth="1"/>
    <col min="13325" max="13325" width="8.140625" style="4" customWidth="1"/>
    <col min="13326" max="13326" width="1.7109375" style="4" customWidth="1"/>
    <col min="13327" max="13327" width="6.28515625" style="4" customWidth="1"/>
    <col min="13328" max="13328" width="1.7109375" style="4" customWidth="1"/>
    <col min="13329" max="13329" width="6.28515625" style="4" customWidth="1"/>
    <col min="13330" max="13330" width="1.7109375" style="4" customWidth="1"/>
    <col min="13331" max="13331" width="6.7109375" style="4" customWidth="1"/>
    <col min="13332" max="13332" width="1.7109375" style="4" customWidth="1"/>
    <col min="13333" max="13333" width="6.7109375" style="4" customWidth="1"/>
    <col min="13334" max="13334" width="1.7109375" style="4" customWidth="1"/>
    <col min="13335" max="13335" width="6.7109375" style="4" customWidth="1"/>
    <col min="13336" max="13336" width="1.7109375" style="4" customWidth="1"/>
    <col min="13337" max="13569" width="9.140625" style="4"/>
    <col min="13570" max="13571" width="6.7109375" style="4" customWidth="1"/>
    <col min="13572" max="13572" width="1.7109375" style="4" customWidth="1"/>
    <col min="13573" max="13573" width="6.42578125" style="4" customWidth="1"/>
    <col min="13574" max="13574" width="1.7109375" style="4" customWidth="1"/>
    <col min="13575" max="13575" width="7.7109375" style="4" customWidth="1"/>
    <col min="13576" max="13576" width="1.7109375" style="4" customWidth="1"/>
    <col min="13577" max="13577" width="9" style="4" customWidth="1"/>
    <col min="13578" max="13578" width="1.7109375" style="4" customWidth="1"/>
    <col min="13579" max="13579" width="7.5703125" style="4" customWidth="1"/>
    <col min="13580" max="13580" width="1.7109375" style="4" customWidth="1"/>
    <col min="13581" max="13581" width="8.140625" style="4" customWidth="1"/>
    <col min="13582" max="13582" width="1.7109375" style="4" customWidth="1"/>
    <col min="13583" max="13583" width="6.28515625" style="4" customWidth="1"/>
    <col min="13584" max="13584" width="1.7109375" style="4" customWidth="1"/>
    <col min="13585" max="13585" width="6.28515625" style="4" customWidth="1"/>
    <col min="13586" max="13586" width="1.7109375" style="4" customWidth="1"/>
    <col min="13587" max="13587" width="6.7109375" style="4" customWidth="1"/>
    <col min="13588" max="13588" width="1.7109375" style="4" customWidth="1"/>
    <col min="13589" max="13589" width="6.7109375" style="4" customWidth="1"/>
    <col min="13590" max="13590" width="1.7109375" style="4" customWidth="1"/>
    <col min="13591" max="13591" width="6.7109375" style="4" customWidth="1"/>
    <col min="13592" max="13592" width="1.7109375" style="4" customWidth="1"/>
    <col min="13593" max="13825" width="9.140625" style="4"/>
    <col min="13826" max="13827" width="6.7109375" style="4" customWidth="1"/>
    <col min="13828" max="13828" width="1.7109375" style="4" customWidth="1"/>
    <col min="13829" max="13829" width="6.42578125" style="4" customWidth="1"/>
    <col min="13830" max="13830" width="1.7109375" style="4" customWidth="1"/>
    <col min="13831" max="13831" width="7.7109375" style="4" customWidth="1"/>
    <col min="13832" max="13832" width="1.7109375" style="4" customWidth="1"/>
    <col min="13833" max="13833" width="9" style="4" customWidth="1"/>
    <col min="13834" max="13834" width="1.7109375" style="4" customWidth="1"/>
    <col min="13835" max="13835" width="7.5703125" style="4" customWidth="1"/>
    <col min="13836" max="13836" width="1.7109375" style="4" customWidth="1"/>
    <col min="13837" max="13837" width="8.140625" style="4" customWidth="1"/>
    <col min="13838" max="13838" width="1.7109375" style="4" customWidth="1"/>
    <col min="13839" max="13839" width="6.28515625" style="4" customWidth="1"/>
    <col min="13840" max="13840" width="1.7109375" style="4" customWidth="1"/>
    <col min="13841" max="13841" width="6.28515625" style="4" customWidth="1"/>
    <col min="13842" max="13842" width="1.7109375" style="4" customWidth="1"/>
    <col min="13843" max="13843" width="6.7109375" style="4" customWidth="1"/>
    <col min="13844" max="13844" width="1.7109375" style="4" customWidth="1"/>
    <col min="13845" max="13845" width="6.7109375" style="4" customWidth="1"/>
    <col min="13846" max="13846" width="1.7109375" style="4" customWidth="1"/>
    <col min="13847" max="13847" width="6.7109375" style="4" customWidth="1"/>
    <col min="13848" max="13848" width="1.7109375" style="4" customWidth="1"/>
    <col min="13849" max="14081" width="9.140625" style="4"/>
    <col min="14082" max="14083" width="6.7109375" style="4" customWidth="1"/>
    <col min="14084" max="14084" width="1.7109375" style="4" customWidth="1"/>
    <col min="14085" max="14085" width="6.42578125" style="4" customWidth="1"/>
    <col min="14086" max="14086" width="1.7109375" style="4" customWidth="1"/>
    <col min="14087" max="14087" width="7.7109375" style="4" customWidth="1"/>
    <col min="14088" max="14088" width="1.7109375" style="4" customWidth="1"/>
    <col min="14089" max="14089" width="9" style="4" customWidth="1"/>
    <col min="14090" max="14090" width="1.7109375" style="4" customWidth="1"/>
    <col min="14091" max="14091" width="7.5703125" style="4" customWidth="1"/>
    <col min="14092" max="14092" width="1.7109375" style="4" customWidth="1"/>
    <col min="14093" max="14093" width="8.140625" style="4" customWidth="1"/>
    <col min="14094" max="14094" width="1.7109375" style="4" customWidth="1"/>
    <col min="14095" max="14095" width="6.28515625" style="4" customWidth="1"/>
    <col min="14096" max="14096" width="1.7109375" style="4" customWidth="1"/>
    <col min="14097" max="14097" width="6.28515625" style="4" customWidth="1"/>
    <col min="14098" max="14098" width="1.7109375" style="4" customWidth="1"/>
    <col min="14099" max="14099" width="6.7109375" style="4" customWidth="1"/>
    <col min="14100" max="14100" width="1.7109375" style="4" customWidth="1"/>
    <col min="14101" max="14101" width="6.7109375" style="4" customWidth="1"/>
    <col min="14102" max="14102" width="1.7109375" style="4" customWidth="1"/>
    <col min="14103" max="14103" width="6.7109375" style="4" customWidth="1"/>
    <col min="14104" max="14104" width="1.7109375" style="4" customWidth="1"/>
    <col min="14105" max="14337" width="9.140625" style="4"/>
    <col min="14338" max="14339" width="6.7109375" style="4" customWidth="1"/>
    <col min="14340" max="14340" width="1.7109375" style="4" customWidth="1"/>
    <col min="14341" max="14341" width="6.42578125" style="4" customWidth="1"/>
    <col min="14342" max="14342" width="1.7109375" style="4" customWidth="1"/>
    <col min="14343" max="14343" width="7.7109375" style="4" customWidth="1"/>
    <col min="14344" max="14344" width="1.7109375" style="4" customWidth="1"/>
    <col min="14345" max="14345" width="9" style="4" customWidth="1"/>
    <col min="14346" max="14346" width="1.7109375" style="4" customWidth="1"/>
    <col min="14347" max="14347" width="7.5703125" style="4" customWidth="1"/>
    <col min="14348" max="14348" width="1.7109375" style="4" customWidth="1"/>
    <col min="14349" max="14349" width="8.140625" style="4" customWidth="1"/>
    <col min="14350" max="14350" width="1.7109375" style="4" customWidth="1"/>
    <col min="14351" max="14351" width="6.28515625" style="4" customWidth="1"/>
    <col min="14352" max="14352" width="1.7109375" style="4" customWidth="1"/>
    <col min="14353" max="14353" width="6.28515625" style="4" customWidth="1"/>
    <col min="14354" max="14354" width="1.7109375" style="4" customWidth="1"/>
    <col min="14355" max="14355" width="6.7109375" style="4" customWidth="1"/>
    <col min="14356" max="14356" width="1.7109375" style="4" customWidth="1"/>
    <col min="14357" max="14357" width="6.7109375" style="4" customWidth="1"/>
    <col min="14358" max="14358" width="1.7109375" style="4" customWidth="1"/>
    <col min="14359" max="14359" width="6.7109375" style="4" customWidth="1"/>
    <col min="14360" max="14360" width="1.7109375" style="4" customWidth="1"/>
    <col min="14361" max="14593" width="9.140625" style="4"/>
    <col min="14594" max="14595" width="6.7109375" style="4" customWidth="1"/>
    <col min="14596" max="14596" width="1.7109375" style="4" customWidth="1"/>
    <col min="14597" max="14597" width="6.42578125" style="4" customWidth="1"/>
    <col min="14598" max="14598" width="1.7109375" style="4" customWidth="1"/>
    <col min="14599" max="14599" width="7.7109375" style="4" customWidth="1"/>
    <col min="14600" max="14600" width="1.7109375" style="4" customWidth="1"/>
    <col min="14601" max="14601" width="9" style="4" customWidth="1"/>
    <col min="14602" max="14602" width="1.7109375" style="4" customWidth="1"/>
    <col min="14603" max="14603" width="7.5703125" style="4" customWidth="1"/>
    <col min="14604" max="14604" width="1.7109375" style="4" customWidth="1"/>
    <col min="14605" max="14605" width="8.140625" style="4" customWidth="1"/>
    <col min="14606" max="14606" width="1.7109375" style="4" customWidth="1"/>
    <col min="14607" max="14607" width="6.28515625" style="4" customWidth="1"/>
    <col min="14608" max="14608" width="1.7109375" style="4" customWidth="1"/>
    <col min="14609" max="14609" width="6.28515625" style="4" customWidth="1"/>
    <col min="14610" max="14610" width="1.7109375" style="4" customWidth="1"/>
    <col min="14611" max="14611" width="6.7109375" style="4" customWidth="1"/>
    <col min="14612" max="14612" width="1.7109375" style="4" customWidth="1"/>
    <col min="14613" max="14613" width="6.7109375" style="4" customWidth="1"/>
    <col min="14614" max="14614" width="1.7109375" style="4" customWidth="1"/>
    <col min="14615" max="14615" width="6.7109375" style="4" customWidth="1"/>
    <col min="14616" max="14616" width="1.7109375" style="4" customWidth="1"/>
    <col min="14617" max="14849" width="9.140625" style="4"/>
    <col min="14850" max="14851" width="6.7109375" style="4" customWidth="1"/>
    <col min="14852" max="14852" width="1.7109375" style="4" customWidth="1"/>
    <col min="14853" max="14853" width="6.42578125" style="4" customWidth="1"/>
    <col min="14854" max="14854" width="1.7109375" style="4" customWidth="1"/>
    <col min="14855" max="14855" width="7.7109375" style="4" customWidth="1"/>
    <col min="14856" max="14856" width="1.7109375" style="4" customWidth="1"/>
    <col min="14857" max="14857" width="9" style="4" customWidth="1"/>
    <col min="14858" max="14858" width="1.7109375" style="4" customWidth="1"/>
    <col min="14859" max="14859" width="7.5703125" style="4" customWidth="1"/>
    <col min="14860" max="14860" width="1.7109375" style="4" customWidth="1"/>
    <col min="14861" max="14861" width="8.140625" style="4" customWidth="1"/>
    <col min="14862" max="14862" width="1.7109375" style="4" customWidth="1"/>
    <col min="14863" max="14863" width="6.28515625" style="4" customWidth="1"/>
    <col min="14864" max="14864" width="1.7109375" style="4" customWidth="1"/>
    <col min="14865" max="14865" width="6.28515625" style="4" customWidth="1"/>
    <col min="14866" max="14866" width="1.7109375" style="4" customWidth="1"/>
    <col min="14867" max="14867" width="6.7109375" style="4" customWidth="1"/>
    <col min="14868" max="14868" width="1.7109375" style="4" customWidth="1"/>
    <col min="14869" max="14869" width="6.7109375" style="4" customWidth="1"/>
    <col min="14870" max="14870" width="1.7109375" style="4" customWidth="1"/>
    <col min="14871" max="14871" width="6.7109375" style="4" customWidth="1"/>
    <col min="14872" max="14872" width="1.7109375" style="4" customWidth="1"/>
    <col min="14873" max="15105" width="9.140625" style="4"/>
    <col min="15106" max="15107" width="6.7109375" style="4" customWidth="1"/>
    <col min="15108" max="15108" width="1.7109375" style="4" customWidth="1"/>
    <col min="15109" max="15109" width="6.42578125" style="4" customWidth="1"/>
    <col min="15110" max="15110" width="1.7109375" style="4" customWidth="1"/>
    <col min="15111" max="15111" width="7.7109375" style="4" customWidth="1"/>
    <col min="15112" max="15112" width="1.7109375" style="4" customWidth="1"/>
    <col min="15113" max="15113" width="9" style="4" customWidth="1"/>
    <col min="15114" max="15114" width="1.7109375" style="4" customWidth="1"/>
    <col min="15115" max="15115" width="7.5703125" style="4" customWidth="1"/>
    <col min="15116" max="15116" width="1.7109375" style="4" customWidth="1"/>
    <col min="15117" max="15117" width="8.140625" style="4" customWidth="1"/>
    <col min="15118" max="15118" width="1.7109375" style="4" customWidth="1"/>
    <col min="15119" max="15119" width="6.28515625" style="4" customWidth="1"/>
    <col min="15120" max="15120" width="1.7109375" style="4" customWidth="1"/>
    <col min="15121" max="15121" width="6.28515625" style="4" customWidth="1"/>
    <col min="15122" max="15122" width="1.7109375" style="4" customWidth="1"/>
    <col min="15123" max="15123" width="6.7109375" style="4" customWidth="1"/>
    <col min="15124" max="15124" width="1.7109375" style="4" customWidth="1"/>
    <col min="15125" max="15125" width="6.7109375" style="4" customWidth="1"/>
    <col min="15126" max="15126" width="1.7109375" style="4" customWidth="1"/>
    <col min="15127" max="15127" width="6.7109375" style="4" customWidth="1"/>
    <col min="15128" max="15128" width="1.7109375" style="4" customWidth="1"/>
    <col min="15129" max="15361" width="9.140625" style="4"/>
    <col min="15362" max="15363" width="6.7109375" style="4" customWidth="1"/>
    <col min="15364" max="15364" width="1.7109375" style="4" customWidth="1"/>
    <col min="15365" max="15365" width="6.42578125" style="4" customWidth="1"/>
    <col min="15366" max="15366" width="1.7109375" style="4" customWidth="1"/>
    <col min="15367" max="15367" width="7.7109375" style="4" customWidth="1"/>
    <col min="15368" max="15368" width="1.7109375" style="4" customWidth="1"/>
    <col min="15369" max="15369" width="9" style="4" customWidth="1"/>
    <col min="15370" max="15370" width="1.7109375" style="4" customWidth="1"/>
    <col min="15371" max="15371" width="7.5703125" style="4" customWidth="1"/>
    <col min="15372" max="15372" width="1.7109375" style="4" customWidth="1"/>
    <col min="15373" max="15373" width="8.140625" style="4" customWidth="1"/>
    <col min="15374" max="15374" width="1.7109375" style="4" customWidth="1"/>
    <col min="15375" max="15375" width="6.28515625" style="4" customWidth="1"/>
    <col min="15376" max="15376" width="1.7109375" style="4" customWidth="1"/>
    <col min="15377" max="15377" width="6.28515625" style="4" customWidth="1"/>
    <col min="15378" max="15378" width="1.7109375" style="4" customWidth="1"/>
    <col min="15379" max="15379" width="6.7109375" style="4" customWidth="1"/>
    <col min="15380" max="15380" width="1.7109375" style="4" customWidth="1"/>
    <col min="15381" max="15381" width="6.7109375" style="4" customWidth="1"/>
    <col min="15382" max="15382" width="1.7109375" style="4" customWidth="1"/>
    <col min="15383" max="15383" width="6.7109375" style="4" customWidth="1"/>
    <col min="15384" max="15384" width="1.7109375" style="4" customWidth="1"/>
    <col min="15385" max="15617" width="9.140625" style="4"/>
    <col min="15618" max="15619" width="6.7109375" style="4" customWidth="1"/>
    <col min="15620" max="15620" width="1.7109375" style="4" customWidth="1"/>
    <col min="15621" max="15621" width="6.42578125" style="4" customWidth="1"/>
    <col min="15622" max="15622" width="1.7109375" style="4" customWidth="1"/>
    <col min="15623" max="15623" width="7.7109375" style="4" customWidth="1"/>
    <col min="15624" max="15624" width="1.7109375" style="4" customWidth="1"/>
    <col min="15625" max="15625" width="9" style="4" customWidth="1"/>
    <col min="15626" max="15626" width="1.7109375" style="4" customWidth="1"/>
    <col min="15627" max="15627" width="7.5703125" style="4" customWidth="1"/>
    <col min="15628" max="15628" width="1.7109375" style="4" customWidth="1"/>
    <col min="15629" max="15629" width="8.140625" style="4" customWidth="1"/>
    <col min="15630" max="15630" width="1.7109375" style="4" customWidth="1"/>
    <col min="15631" max="15631" width="6.28515625" style="4" customWidth="1"/>
    <col min="15632" max="15632" width="1.7109375" style="4" customWidth="1"/>
    <col min="15633" max="15633" width="6.28515625" style="4" customWidth="1"/>
    <col min="15634" max="15634" width="1.7109375" style="4" customWidth="1"/>
    <col min="15635" max="15635" width="6.7109375" style="4" customWidth="1"/>
    <col min="15636" max="15636" width="1.7109375" style="4" customWidth="1"/>
    <col min="15637" max="15637" width="6.7109375" style="4" customWidth="1"/>
    <col min="15638" max="15638" width="1.7109375" style="4" customWidth="1"/>
    <col min="15639" max="15639" width="6.7109375" style="4" customWidth="1"/>
    <col min="15640" max="15640" width="1.7109375" style="4" customWidth="1"/>
    <col min="15641" max="15873" width="9.140625" style="4"/>
    <col min="15874" max="15875" width="6.7109375" style="4" customWidth="1"/>
    <col min="15876" max="15876" width="1.7109375" style="4" customWidth="1"/>
    <col min="15877" max="15877" width="6.42578125" style="4" customWidth="1"/>
    <col min="15878" max="15878" width="1.7109375" style="4" customWidth="1"/>
    <col min="15879" max="15879" width="7.7109375" style="4" customWidth="1"/>
    <col min="15880" max="15880" width="1.7109375" style="4" customWidth="1"/>
    <col min="15881" max="15881" width="9" style="4" customWidth="1"/>
    <col min="15882" max="15882" width="1.7109375" style="4" customWidth="1"/>
    <col min="15883" max="15883" width="7.5703125" style="4" customWidth="1"/>
    <col min="15884" max="15884" width="1.7109375" style="4" customWidth="1"/>
    <col min="15885" max="15885" width="8.140625" style="4" customWidth="1"/>
    <col min="15886" max="15886" width="1.7109375" style="4" customWidth="1"/>
    <col min="15887" max="15887" width="6.28515625" style="4" customWidth="1"/>
    <col min="15888" max="15888" width="1.7109375" style="4" customWidth="1"/>
    <col min="15889" max="15889" width="6.28515625" style="4" customWidth="1"/>
    <col min="15890" max="15890" width="1.7109375" style="4" customWidth="1"/>
    <col min="15891" max="15891" width="6.7109375" style="4" customWidth="1"/>
    <col min="15892" max="15892" width="1.7109375" style="4" customWidth="1"/>
    <col min="15893" max="15893" width="6.7109375" style="4" customWidth="1"/>
    <col min="15894" max="15894" width="1.7109375" style="4" customWidth="1"/>
    <col min="15895" max="15895" width="6.7109375" style="4" customWidth="1"/>
    <col min="15896" max="15896" width="1.7109375" style="4" customWidth="1"/>
    <col min="15897" max="16129" width="9.140625" style="4"/>
    <col min="16130" max="16131" width="6.7109375" style="4" customWidth="1"/>
    <col min="16132" max="16132" width="1.7109375" style="4" customWidth="1"/>
    <col min="16133" max="16133" width="6.42578125" style="4" customWidth="1"/>
    <col min="16134" max="16134" width="1.7109375" style="4" customWidth="1"/>
    <col min="16135" max="16135" width="7.7109375" style="4" customWidth="1"/>
    <col min="16136" max="16136" width="1.7109375" style="4" customWidth="1"/>
    <col min="16137" max="16137" width="9" style="4" customWidth="1"/>
    <col min="16138" max="16138" width="1.7109375" style="4" customWidth="1"/>
    <col min="16139" max="16139" width="7.5703125" style="4" customWidth="1"/>
    <col min="16140" max="16140" width="1.7109375" style="4" customWidth="1"/>
    <col min="16141" max="16141" width="8.140625" style="4" customWidth="1"/>
    <col min="16142" max="16142" width="1.7109375" style="4" customWidth="1"/>
    <col min="16143" max="16143" width="6.28515625" style="4" customWidth="1"/>
    <col min="16144" max="16144" width="1.7109375" style="4" customWidth="1"/>
    <col min="16145" max="16145" width="6.28515625" style="4" customWidth="1"/>
    <col min="16146" max="16146" width="1.7109375" style="4" customWidth="1"/>
    <col min="16147" max="16147" width="6.7109375" style="4" customWidth="1"/>
    <col min="16148" max="16148" width="1.7109375" style="4" customWidth="1"/>
    <col min="16149" max="16149" width="6.7109375" style="4" customWidth="1"/>
    <col min="16150" max="16150" width="1.7109375" style="4" customWidth="1"/>
    <col min="16151" max="16151" width="6.7109375" style="4" customWidth="1"/>
    <col min="16152" max="16152" width="1.7109375" style="4" customWidth="1"/>
    <col min="16153" max="16384" width="9.140625" style="4"/>
  </cols>
  <sheetData>
    <row r="6" spans="2:26" x14ac:dyDescent="0.2">
      <c r="P6" s="21"/>
      <c r="Q6" s="21"/>
      <c r="R6" s="21"/>
      <c r="T6" s="21"/>
      <c r="V6" s="21"/>
    </row>
    <row r="7" spans="2:26" x14ac:dyDescent="0.2">
      <c r="B7" s="81" t="s">
        <v>30</v>
      </c>
      <c r="C7" s="83" t="s">
        <v>31</v>
      </c>
      <c r="D7" s="78"/>
      <c r="E7" s="83" t="s">
        <v>32</v>
      </c>
      <c r="F7" s="78"/>
      <c r="G7" s="83" t="s">
        <v>33</v>
      </c>
      <c r="H7" s="77"/>
      <c r="I7" s="83" t="s">
        <v>34</v>
      </c>
      <c r="J7" s="78"/>
      <c r="K7" s="83" t="s">
        <v>35</v>
      </c>
      <c r="L7" s="78"/>
      <c r="M7" s="83" t="s">
        <v>36</v>
      </c>
      <c r="N7" s="78"/>
      <c r="O7" s="77" t="s">
        <v>37</v>
      </c>
      <c r="P7" s="77"/>
      <c r="Q7" s="83" t="s">
        <v>38</v>
      </c>
      <c r="R7" s="78"/>
      <c r="S7" s="83" t="s">
        <v>39</v>
      </c>
      <c r="T7" s="78"/>
      <c r="U7" s="83" t="s">
        <v>40</v>
      </c>
      <c r="V7" s="78"/>
      <c r="W7" s="77" t="s">
        <v>41</v>
      </c>
      <c r="X7" s="78"/>
    </row>
    <row r="8" spans="2:26" x14ac:dyDescent="0.2">
      <c r="B8" s="82"/>
      <c r="C8" s="84"/>
      <c r="D8" s="80"/>
      <c r="E8" s="84"/>
      <c r="F8" s="80"/>
      <c r="G8" s="84"/>
      <c r="H8" s="79"/>
      <c r="I8" s="84"/>
      <c r="J8" s="80"/>
      <c r="K8" s="84"/>
      <c r="L8" s="80"/>
      <c r="M8" s="84"/>
      <c r="N8" s="80"/>
      <c r="O8" s="79"/>
      <c r="P8" s="79"/>
      <c r="Q8" s="84"/>
      <c r="R8" s="80"/>
      <c r="S8" s="84"/>
      <c r="T8" s="80"/>
      <c r="U8" s="84"/>
      <c r="V8" s="80"/>
      <c r="W8" s="79"/>
      <c r="X8" s="80"/>
      <c r="Z8" s="22"/>
    </row>
    <row r="9" spans="2:26" x14ac:dyDescent="0.2">
      <c r="B9" s="23">
        <v>42036</v>
      </c>
      <c r="C9" s="24">
        <v>52.9</v>
      </c>
      <c r="D9" s="25"/>
      <c r="E9" s="24">
        <v>52.5</v>
      </c>
      <c r="F9" s="25"/>
      <c r="G9" s="24">
        <v>53.7</v>
      </c>
      <c r="H9" s="25"/>
      <c r="I9" s="24">
        <v>51.4</v>
      </c>
      <c r="J9" s="25"/>
      <c r="K9" s="24">
        <v>54.3</v>
      </c>
      <c r="L9" s="25"/>
      <c r="M9" s="26">
        <v>52.5</v>
      </c>
      <c r="N9" s="25"/>
      <c r="O9" s="26">
        <v>46.5</v>
      </c>
      <c r="P9" s="25"/>
      <c r="Q9" s="24">
        <v>35</v>
      </c>
      <c r="R9" s="25"/>
      <c r="S9" s="24">
        <v>51.5</v>
      </c>
      <c r="T9" s="25"/>
      <c r="U9" s="24">
        <v>48.5</v>
      </c>
      <c r="V9" s="25"/>
      <c r="W9" s="24">
        <v>54</v>
      </c>
      <c r="X9" s="25"/>
    </row>
    <row r="10" spans="2:26" x14ac:dyDescent="0.2">
      <c r="B10" s="23">
        <v>42064</v>
      </c>
      <c r="C10" s="24">
        <v>51.5</v>
      </c>
      <c r="D10" s="38" t="str">
        <f t="shared" ref="D10:D18" si="0">IF(OR(C10&gt;C9,C10=C9),"+","-")</f>
        <v>-</v>
      </c>
      <c r="E10" s="24">
        <v>51.8</v>
      </c>
      <c r="F10" s="38" t="str">
        <f t="shared" ref="F10:F18" si="1">IF(OR(E10&gt;E9,E10=E9),"+","-")</f>
        <v>-</v>
      </c>
      <c r="G10" s="24">
        <v>53.8</v>
      </c>
      <c r="H10" s="38" t="str">
        <f t="shared" ref="H10:H18" si="2">IF(OR(G10&gt;G9,G10=G9),"+","-")</f>
        <v>+</v>
      </c>
      <c r="I10" s="24">
        <v>50</v>
      </c>
      <c r="J10" s="38" t="str">
        <f t="shared" ref="J10:J20" si="3">IF(OR(I10&gt;I9,I10=I9),"+","-")</f>
        <v>-</v>
      </c>
      <c r="K10" s="24">
        <v>50.5</v>
      </c>
      <c r="L10" s="38" t="str">
        <f t="shared" ref="L10:L18" si="4">IF(OR(K10&gt;K9,K10=K9),"+","-")</f>
        <v>-</v>
      </c>
      <c r="M10" s="26">
        <v>51.5</v>
      </c>
      <c r="N10" s="38" t="str">
        <f t="shared" ref="N10:N18" si="5">IF(OR(M10&gt;M9,M10=M9),"+","-")</f>
        <v>-</v>
      </c>
      <c r="O10" s="26">
        <v>45.5</v>
      </c>
      <c r="P10" s="38" t="str">
        <f t="shared" ref="P10:P18" si="6">IF(OR(O10&gt;O9,O10=O9),"+","-")</f>
        <v>-</v>
      </c>
      <c r="Q10" s="24">
        <v>39</v>
      </c>
      <c r="R10" s="38" t="str">
        <f t="shared" ref="R10:R18" si="7">IF(OR(Q10&gt;Q9,Q10=Q9),"+","-")</f>
        <v>+</v>
      </c>
      <c r="S10" s="24">
        <v>49.5</v>
      </c>
      <c r="T10" s="38" t="str">
        <f t="shared" ref="T10:T18" si="8">IF(OR(S10&gt;S9,S10=S9),"+","-")</f>
        <v>-</v>
      </c>
      <c r="U10" s="24">
        <v>47.5</v>
      </c>
      <c r="V10" s="38" t="str">
        <f t="shared" ref="V10:V18" si="9">IF(OR(U10&gt;U9,U10=U9),"+","-")</f>
        <v>-</v>
      </c>
      <c r="W10" s="24">
        <v>52.5</v>
      </c>
      <c r="X10" s="38" t="str">
        <f t="shared" ref="X10:X18" si="10">IF(OR(W10&gt;W9,W10=W9),"+","-")</f>
        <v>-</v>
      </c>
    </row>
    <row r="11" spans="2:26" x14ac:dyDescent="0.2">
      <c r="B11" s="23">
        <v>42095</v>
      </c>
      <c r="C11" s="24">
        <v>51.5</v>
      </c>
      <c r="D11" s="38" t="str">
        <f t="shared" si="0"/>
        <v>+</v>
      </c>
      <c r="E11" s="24">
        <v>53.5</v>
      </c>
      <c r="F11" s="38" t="str">
        <f t="shared" si="1"/>
        <v>+</v>
      </c>
      <c r="G11" s="24">
        <v>56</v>
      </c>
      <c r="H11" s="38" t="str">
        <f t="shared" si="2"/>
        <v>+</v>
      </c>
      <c r="I11" s="24">
        <v>48.3</v>
      </c>
      <c r="J11" s="38" t="str">
        <f t="shared" si="3"/>
        <v>-</v>
      </c>
      <c r="K11" s="24">
        <v>50.1</v>
      </c>
      <c r="L11" s="38" t="str">
        <f t="shared" si="4"/>
        <v>-</v>
      </c>
      <c r="M11" s="26">
        <v>49.5</v>
      </c>
      <c r="N11" s="38" t="str">
        <f t="shared" si="5"/>
        <v>-</v>
      </c>
      <c r="O11" s="26">
        <v>44</v>
      </c>
      <c r="P11" s="38" t="str">
        <f t="shared" si="6"/>
        <v>-</v>
      </c>
      <c r="Q11" s="24">
        <v>40.5</v>
      </c>
      <c r="R11" s="38" t="str">
        <f t="shared" si="7"/>
        <v>+</v>
      </c>
      <c r="S11" s="24">
        <v>49.5</v>
      </c>
      <c r="T11" s="38" t="str">
        <f t="shared" si="8"/>
        <v>+</v>
      </c>
      <c r="U11" s="24">
        <v>51.5</v>
      </c>
      <c r="V11" s="38" t="str">
        <f t="shared" si="9"/>
        <v>+</v>
      </c>
      <c r="W11" s="24">
        <v>54</v>
      </c>
      <c r="X11" s="38" t="str">
        <f t="shared" si="10"/>
        <v>+</v>
      </c>
    </row>
    <row r="12" spans="2:26" x14ac:dyDescent="0.2">
      <c r="B12" s="23">
        <v>42125</v>
      </c>
      <c r="C12" s="24">
        <v>52.8</v>
      </c>
      <c r="D12" s="38" t="str">
        <f t="shared" si="0"/>
        <v>+</v>
      </c>
      <c r="E12" s="24">
        <v>55.8</v>
      </c>
      <c r="F12" s="38" t="str">
        <f t="shared" si="1"/>
        <v>+</v>
      </c>
      <c r="G12" s="24">
        <v>54.5</v>
      </c>
      <c r="H12" s="38" t="str">
        <f t="shared" si="2"/>
        <v>-</v>
      </c>
      <c r="I12" s="24">
        <v>51.7</v>
      </c>
      <c r="J12" s="38" t="str">
        <f t="shared" si="3"/>
        <v>+</v>
      </c>
      <c r="K12" s="24">
        <v>50.7</v>
      </c>
      <c r="L12" s="38" t="str">
        <f t="shared" si="4"/>
        <v>+</v>
      </c>
      <c r="M12" s="26">
        <v>51.5</v>
      </c>
      <c r="N12" s="38" t="str">
        <f t="shared" si="5"/>
        <v>+</v>
      </c>
      <c r="O12" s="26">
        <v>45.5</v>
      </c>
      <c r="P12" s="38" t="str">
        <f t="shared" si="6"/>
        <v>+</v>
      </c>
      <c r="Q12" s="24">
        <v>49.5</v>
      </c>
      <c r="R12" s="38" t="str">
        <f t="shared" si="7"/>
        <v>+</v>
      </c>
      <c r="S12" s="24">
        <v>53.5</v>
      </c>
      <c r="T12" s="38" t="str">
        <f t="shared" si="8"/>
        <v>+</v>
      </c>
      <c r="U12" s="24">
        <v>50</v>
      </c>
      <c r="V12" s="38" t="str">
        <f t="shared" si="9"/>
        <v>-</v>
      </c>
      <c r="W12" s="24">
        <v>55</v>
      </c>
      <c r="X12" s="38" t="str">
        <f t="shared" si="10"/>
        <v>+</v>
      </c>
    </row>
    <row r="13" spans="2:26" x14ac:dyDescent="0.2">
      <c r="B13" s="23">
        <v>42156</v>
      </c>
      <c r="C13" s="24">
        <v>53.5</v>
      </c>
      <c r="D13" s="38" t="str">
        <f t="shared" si="0"/>
        <v>+</v>
      </c>
      <c r="E13" s="24">
        <v>56</v>
      </c>
      <c r="F13" s="38" t="str">
        <f t="shared" si="1"/>
        <v>+</v>
      </c>
      <c r="G13" s="24">
        <v>54</v>
      </c>
      <c r="H13" s="38" t="str">
        <f t="shared" si="2"/>
        <v>-</v>
      </c>
      <c r="I13" s="24">
        <v>55.5</v>
      </c>
      <c r="J13" s="38" t="str">
        <f t="shared" si="3"/>
        <v>+</v>
      </c>
      <c r="K13" s="24">
        <v>48.8</v>
      </c>
      <c r="L13" s="38" t="str">
        <f t="shared" si="4"/>
        <v>-</v>
      </c>
      <c r="M13" s="26">
        <v>53</v>
      </c>
      <c r="N13" s="38" t="str">
        <f t="shared" si="5"/>
        <v>+</v>
      </c>
      <c r="O13" s="26">
        <v>48.5</v>
      </c>
      <c r="P13" s="38" t="str">
        <f t="shared" si="6"/>
        <v>+</v>
      </c>
      <c r="Q13" s="24">
        <v>49.5</v>
      </c>
      <c r="R13" s="38" t="str">
        <f t="shared" si="7"/>
        <v>+</v>
      </c>
      <c r="S13" s="24">
        <v>47</v>
      </c>
      <c r="T13" s="38" t="str">
        <f t="shared" si="8"/>
        <v>-</v>
      </c>
      <c r="U13" s="24">
        <v>49.5</v>
      </c>
      <c r="V13" s="38" t="str">
        <f t="shared" si="9"/>
        <v>-</v>
      </c>
      <c r="W13" s="24">
        <v>53.5</v>
      </c>
      <c r="X13" s="38" t="str">
        <f t="shared" si="10"/>
        <v>-</v>
      </c>
    </row>
    <row r="14" spans="2:26" x14ac:dyDescent="0.2">
      <c r="B14" s="23">
        <v>42186</v>
      </c>
      <c r="C14" s="24">
        <v>52.7</v>
      </c>
      <c r="D14" s="38" t="str">
        <f t="shared" si="0"/>
        <v>-</v>
      </c>
      <c r="E14" s="24">
        <v>56.5</v>
      </c>
      <c r="F14" s="38" t="str">
        <f t="shared" si="1"/>
        <v>+</v>
      </c>
      <c r="G14" s="24">
        <v>56</v>
      </c>
      <c r="H14" s="38" t="str">
        <f t="shared" si="2"/>
        <v>+</v>
      </c>
      <c r="I14" s="24">
        <v>52.7</v>
      </c>
      <c r="J14" s="38" t="str">
        <f t="shared" si="3"/>
        <v>-</v>
      </c>
      <c r="K14" s="24">
        <v>48.9</v>
      </c>
      <c r="L14" s="38" t="str">
        <f t="shared" si="4"/>
        <v>+</v>
      </c>
      <c r="M14" s="26">
        <v>49.5</v>
      </c>
      <c r="N14" s="38" t="str">
        <f t="shared" si="5"/>
        <v>-</v>
      </c>
      <c r="O14" s="26">
        <v>44</v>
      </c>
      <c r="P14" s="38" t="str">
        <f t="shared" si="6"/>
        <v>-</v>
      </c>
      <c r="Q14" s="24">
        <v>44</v>
      </c>
      <c r="R14" s="38" t="str">
        <f t="shared" si="7"/>
        <v>-</v>
      </c>
      <c r="S14" s="24">
        <v>42.5</v>
      </c>
      <c r="T14" s="38" t="str">
        <f t="shared" si="8"/>
        <v>-</v>
      </c>
      <c r="U14" s="24">
        <v>48</v>
      </c>
      <c r="V14" s="38" t="str">
        <f t="shared" si="9"/>
        <v>-</v>
      </c>
      <c r="W14" s="24">
        <v>52</v>
      </c>
      <c r="X14" s="38" t="str">
        <f t="shared" si="10"/>
        <v>-</v>
      </c>
    </row>
    <row r="15" spans="2:26" x14ac:dyDescent="0.2">
      <c r="B15" s="23">
        <v>42217</v>
      </c>
      <c r="C15" s="24">
        <v>51.1</v>
      </c>
      <c r="D15" s="38" t="str">
        <f t="shared" si="0"/>
        <v>-</v>
      </c>
      <c r="E15" s="24">
        <v>51.7</v>
      </c>
      <c r="F15" s="38" t="str">
        <f t="shared" si="1"/>
        <v>-</v>
      </c>
      <c r="G15" s="24">
        <v>53.6</v>
      </c>
      <c r="H15" s="38" t="str">
        <f t="shared" si="2"/>
        <v>-</v>
      </c>
      <c r="I15" s="24">
        <v>51.2</v>
      </c>
      <c r="J15" s="38" t="str">
        <f t="shared" si="3"/>
        <v>-</v>
      </c>
      <c r="K15" s="24">
        <v>50.7</v>
      </c>
      <c r="L15" s="38" t="str">
        <f t="shared" si="4"/>
        <v>+</v>
      </c>
      <c r="M15" s="26">
        <v>48.5</v>
      </c>
      <c r="N15" s="38" t="str">
        <f t="shared" si="5"/>
        <v>-</v>
      </c>
      <c r="O15" s="26">
        <v>53</v>
      </c>
      <c r="P15" s="38" t="str">
        <f t="shared" si="6"/>
        <v>+</v>
      </c>
      <c r="Q15" s="24">
        <v>39</v>
      </c>
      <c r="R15" s="38" t="str">
        <f t="shared" si="7"/>
        <v>-</v>
      </c>
      <c r="S15" s="24">
        <v>46.5</v>
      </c>
      <c r="T15" s="38" t="str">
        <f t="shared" si="8"/>
        <v>+</v>
      </c>
      <c r="U15" s="24">
        <v>46.5</v>
      </c>
      <c r="V15" s="38" t="str">
        <f t="shared" si="9"/>
        <v>-</v>
      </c>
      <c r="W15" s="24">
        <v>51.5</v>
      </c>
      <c r="X15" s="38" t="str">
        <f t="shared" si="10"/>
        <v>-</v>
      </c>
    </row>
    <row r="16" spans="2:26" x14ac:dyDescent="0.2">
      <c r="B16" s="23">
        <v>42248</v>
      </c>
      <c r="C16" s="24">
        <v>50.2</v>
      </c>
      <c r="D16" s="38" t="str">
        <f t="shared" si="0"/>
        <v>-</v>
      </c>
      <c r="E16" s="24">
        <v>50.1</v>
      </c>
      <c r="F16" s="38" t="str">
        <f t="shared" si="1"/>
        <v>-</v>
      </c>
      <c r="G16" s="24">
        <v>51.8</v>
      </c>
      <c r="H16" s="38" t="str">
        <f t="shared" si="2"/>
        <v>-</v>
      </c>
      <c r="I16" s="24">
        <v>50.5</v>
      </c>
      <c r="J16" s="38" t="str">
        <f t="shared" si="3"/>
        <v>-</v>
      </c>
      <c r="K16" s="24">
        <v>50.2</v>
      </c>
      <c r="L16" s="38" t="str">
        <f t="shared" si="4"/>
        <v>-</v>
      </c>
      <c r="M16" s="26">
        <v>48.5</v>
      </c>
      <c r="N16" s="38" t="str">
        <f t="shared" si="5"/>
        <v>+</v>
      </c>
      <c r="O16" s="26">
        <v>54.5</v>
      </c>
      <c r="P16" s="38" t="str">
        <f t="shared" si="6"/>
        <v>+</v>
      </c>
      <c r="Q16" s="24">
        <v>38</v>
      </c>
      <c r="R16" s="38" t="str">
        <f t="shared" si="7"/>
        <v>-</v>
      </c>
      <c r="S16" s="24">
        <v>41.5</v>
      </c>
      <c r="T16" s="38" t="str">
        <f t="shared" si="8"/>
        <v>-</v>
      </c>
      <c r="U16" s="24">
        <v>46.5</v>
      </c>
      <c r="V16" s="38" t="str">
        <f t="shared" si="9"/>
        <v>+</v>
      </c>
      <c r="W16" s="24">
        <v>50.5</v>
      </c>
      <c r="X16" s="38" t="str">
        <f t="shared" si="10"/>
        <v>-</v>
      </c>
    </row>
    <row r="17" spans="2:24" x14ac:dyDescent="0.2">
      <c r="B17" s="23">
        <v>42278</v>
      </c>
      <c r="C17" s="24">
        <v>49.4</v>
      </c>
      <c r="D17" s="38" t="str">
        <f t="shared" si="0"/>
        <v>-</v>
      </c>
      <c r="E17" s="24">
        <v>50.8</v>
      </c>
      <c r="F17" s="38" t="str">
        <f t="shared" si="1"/>
        <v>+</v>
      </c>
      <c r="G17" s="24">
        <v>52.5</v>
      </c>
      <c r="H17" s="38" t="str">
        <f t="shared" si="2"/>
        <v>+</v>
      </c>
      <c r="I17" s="24">
        <v>47.7</v>
      </c>
      <c r="J17" s="38" t="str">
        <f t="shared" si="3"/>
        <v>-</v>
      </c>
      <c r="K17" s="24">
        <v>49.7</v>
      </c>
      <c r="L17" s="38" t="str">
        <f t="shared" si="4"/>
        <v>-</v>
      </c>
      <c r="M17" s="26">
        <v>46.5</v>
      </c>
      <c r="N17" s="38" t="str">
        <f t="shared" si="5"/>
        <v>-</v>
      </c>
      <c r="O17" s="26">
        <v>51</v>
      </c>
      <c r="P17" s="38" t="str">
        <f t="shared" si="6"/>
        <v>-</v>
      </c>
      <c r="Q17" s="24">
        <v>39</v>
      </c>
      <c r="R17" s="38" t="str">
        <f t="shared" si="7"/>
        <v>+</v>
      </c>
      <c r="S17" s="24">
        <v>42.5</v>
      </c>
      <c r="T17" s="38" t="str">
        <f t="shared" si="8"/>
        <v>+</v>
      </c>
      <c r="U17" s="24">
        <v>47.5</v>
      </c>
      <c r="V17" s="38" t="str">
        <f t="shared" si="9"/>
        <v>+</v>
      </c>
      <c r="W17" s="24">
        <v>47</v>
      </c>
      <c r="X17" s="38" t="str">
        <f t="shared" si="10"/>
        <v>-</v>
      </c>
    </row>
    <row r="18" spans="2:24" x14ac:dyDescent="0.2">
      <c r="B18" s="36">
        <v>42309</v>
      </c>
      <c r="C18" s="37">
        <v>48.4</v>
      </c>
      <c r="D18" s="38" t="str">
        <f t="shared" si="0"/>
        <v>-</v>
      </c>
      <c r="E18" s="37">
        <v>49</v>
      </c>
      <c r="F18" s="38" t="str">
        <f t="shared" si="1"/>
        <v>-</v>
      </c>
      <c r="G18" s="37">
        <v>49.8</v>
      </c>
      <c r="H18" s="38" t="str">
        <f t="shared" si="2"/>
        <v>-</v>
      </c>
      <c r="I18" s="37">
        <v>50.8</v>
      </c>
      <c r="J18" s="38" t="str">
        <f t="shared" si="3"/>
        <v>+</v>
      </c>
      <c r="K18" s="37">
        <v>49.6</v>
      </c>
      <c r="L18" s="38" t="str">
        <f t="shared" si="4"/>
        <v>-</v>
      </c>
      <c r="M18" s="39">
        <v>43</v>
      </c>
      <c r="N18" s="38" t="str">
        <f t="shared" si="5"/>
        <v>-</v>
      </c>
      <c r="O18" s="39">
        <v>50.5</v>
      </c>
      <c r="P18" s="38" t="str">
        <f t="shared" si="6"/>
        <v>-</v>
      </c>
      <c r="Q18" s="37">
        <v>35.5</v>
      </c>
      <c r="R18" s="38" t="str">
        <f t="shared" si="7"/>
        <v>-</v>
      </c>
      <c r="S18" s="37">
        <v>43</v>
      </c>
      <c r="T18" s="38" t="str">
        <f t="shared" si="8"/>
        <v>+</v>
      </c>
      <c r="U18" s="37">
        <v>47.5</v>
      </c>
      <c r="V18" s="38" t="str">
        <f t="shared" si="9"/>
        <v>+</v>
      </c>
      <c r="W18" s="37">
        <v>49</v>
      </c>
      <c r="X18" s="38" t="str">
        <f t="shared" si="10"/>
        <v>+</v>
      </c>
    </row>
    <row r="19" spans="2:24" x14ac:dyDescent="0.2">
      <c r="B19" s="36">
        <v>42339</v>
      </c>
      <c r="C19" s="37">
        <v>48</v>
      </c>
      <c r="D19" s="38" t="str">
        <f>IF(OR(C19&gt;C18,C19=C18),"+","-")</f>
        <v>-</v>
      </c>
      <c r="E19" s="37">
        <v>48.8</v>
      </c>
      <c r="F19" s="38" t="str">
        <f>IF(OR(E19&gt;E18,E19=E18),"+","-")</f>
        <v>-</v>
      </c>
      <c r="G19" s="37">
        <v>49.9</v>
      </c>
      <c r="H19" s="38" t="str">
        <f>IF(OR(G19&gt;G18,G19=G18),"+","-")</f>
        <v>+</v>
      </c>
      <c r="I19" s="37">
        <v>48</v>
      </c>
      <c r="J19" s="38" t="str">
        <f t="shared" si="3"/>
        <v>-</v>
      </c>
      <c r="K19" s="37">
        <v>49.8</v>
      </c>
      <c r="L19" s="38" t="str">
        <f>IF(OR(K19&gt;K18,K19=K18),"+","-")</f>
        <v>+</v>
      </c>
      <c r="M19" s="39">
        <v>43.5</v>
      </c>
      <c r="N19" s="38" t="str">
        <f>IF(OR(M19&gt;M18,M19=M18),"+","-")</f>
        <v>+</v>
      </c>
      <c r="O19" s="39">
        <v>51.5</v>
      </c>
      <c r="P19" s="38" t="str">
        <f>IF(OR(O19&gt;O18,O19=O18),"+","-")</f>
        <v>+</v>
      </c>
      <c r="Q19" s="37">
        <v>33.5</v>
      </c>
      <c r="R19" s="38" t="str">
        <f>IF(OR(Q19&gt;Q18,Q19=Q18),"+","-")</f>
        <v>-</v>
      </c>
      <c r="S19" s="37">
        <v>41</v>
      </c>
      <c r="T19" s="38" t="str">
        <f>IF(OR(S19&gt;S18,S19=S18),"+","-")</f>
        <v>-</v>
      </c>
      <c r="U19" s="37">
        <v>51</v>
      </c>
      <c r="V19" s="38" t="str">
        <f>IF(OR(U19&gt;U18,U19=U18),"+","-")</f>
        <v>+</v>
      </c>
      <c r="W19" s="37">
        <v>45.5</v>
      </c>
      <c r="X19" s="38" t="str">
        <f>IF(OR(W19&gt;W18,W19=W18),"+","-")</f>
        <v>-</v>
      </c>
    </row>
    <row r="20" spans="2:24" x14ac:dyDescent="0.2">
      <c r="B20" s="36">
        <v>42370</v>
      </c>
      <c r="C20" s="37">
        <v>48.2</v>
      </c>
      <c r="D20" s="38" t="str">
        <f>IF(OR(C20&gt;C19,C20=C19),"+","-")</f>
        <v>+</v>
      </c>
      <c r="E20" s="37">
        <v>51.5</v>
      </c>
      <c r="F20" s="38" t="str">
        <f>IF(OR(E20&gt;E19,E20=E19),"+","-")</f>
        <v>+</v>
      </c>
      <c r="G20" s="37">
        <v>50.2</v>
      </c>
      <c r="H20" s="38" t="str">
        <f>IF(OR(G20&gt;G19,G20=G19),"+","-")</f>
        <v>+</v>
      </c>
      <c r="I20" s="37">
        <v>45.9</v>
      </c>
      <c r="J20" s="38" t="str">
        <f t="shared" si="3"/>
        <v>-</v>
      </c>
      <c r="K20" s="37">
        <v>50</v>
      </c>
      <c r="L20" s="38" t="str">
        <f>IF(OR(K20&gt;K19,K20=K19),"+","-")</f>
        <v>+</v>
      </c>
      <c r="M20" s="39">
        <v>43.5</v>
      </c>
      <c r="N20" s="38" t="str">
        <f>IF(OR(M20&gt;M19,M20=M19),"+","-")</f>
        <v>+</v>
      </c>
      <c r="O20" s="39">
        <v>51.5</v>
      </c>
      <c r="P20" s="38" t="str">
        <f>IF(OR(O20&gt;O19,O20=O19),"+","-")</f>
        <v>+</v>
      </c>
      <c r="Q20" s="37">
        <v>33.5</v>
      </c>
      <c r="R20" s="38" t="str">
        <f>IF(OR(Q20&gt;Q19,Q20=Q19),"+","-")</f>
        <v>+</v>
      </c>
      <c r="S20" s="37">
        <v>43</v>
      </c>
      <c r="T20" s="38" t="str">
        <f>IF(OR(S20&gt;S19,S20=S19),"+","-")</f>
        <v>+</v>
      </c>
      <c r="U20" s="37">
        <v>47</v>
      </c>
      <c r="V20" s="38" t="str">
        <f>IF(OR(U20&gt;U19,U20=U19),"+","-")</f>
        <v>-</v>
      </c>
      <c r="W20" s="37">
        <v>51</v>
      </c>
      <c r="X20" s="38" t="str">
        <f>IF(OR(W20&gt;W19,W20=W19),"+","-")</f>
        <v>+</v>
      </c>
    </row>
    <row r="21" spans="2:24" x14ac:dyDescent="0.2">
      <c r="B21" s="36">
        <v>42401</v>
      </c>
      <c r="C21" s="37">
        <v>49.7</v>
      </c>
      <c r="D21" s="38" t="str">
        <f>IF(OR(C21&gt;C20,C21=C20),"+","-")</f>
        <v>+</v>
      </c>
      <c r="E21" s="37">
        <v>51.5</v>
      </c>
      <c r="F21" s="38" t="str">
        <f>IF(OR(E21&gt;E20,E21=E20),"+","-")</f>
        <v>+</v>
      </c>
      <c r="G21" s="37">
        <v>52.8</v>
      </c>
      <c r="H21" s="38" t="str">
        <f>IF(OR(G21&gt;G20,G21=G20),"+","-")</f>
        <v>+</v>
      </c>
      <c r="I21" s="37">
        <v>48.5</v>
      </c>
      <c r="J21" s="38" t="str">
        <f>IF(OR(I21&gt;I20,I21=I20),"+","-")</f>
        <v>+</v>
      </c>
      <c r="K21" s="37">
        <v>49.7</v>
      </c>
      <c r="L21" s="38" t="str">
        <f>IF(OR(K21&gt;K20,K21=K20),"+","-")</f>
        <v>-</v>
      </c>
      <c r="M21" s="39">
        <v>45</v>
      </c>
      <c r="N21" s="38" t="str">
        <f>IF(OR(M21&gt;M20,M21=M20),"+","-")</f>
        <v>+</v>
      </c>
      <c r="O21" s="39">
        <v>47</v>
      </c>
      <c r="P21" s="38" t="str">
        <f>IF(OR(O21&gt;O20,O21=O20),"+","-")</f>
        <v>-</v>
      </c>
      <c r="Q21" s="37">
        <v>38.5</v>
      </c>
      <c r="R21" s="38" t="str">
        <f>IF(OR(Q21&gt;Q20,Q21=Q20),"+","-")</f>
        <v>+</v>
      </c>
      <c r="S21" s="37">
        <v>48.5</v>
      </c>
      <c r="T21" s="38" t="str">
        <f>IF(OR(S21&gt;S20,S21=S20),"+","-")</f>
        <v>+</v>
      </c>
      <c r="U21" s="37">
        <v>46.5</v>
      </c>
      <c r="V21" s="38" t="str">
        <f>IF(OR(U21&gt;U20,U21=U20),"+","-")</f>
        <v>-</v>
      </c>
      <c r="W21" s="37">
        <v>49</v>
      </c>
      <c r="X21" s="38" t="str">
        <f>IF(OR(W21&gt;W20,W21=W20),"+","-")</f>
        <v>-</v>
      </c>
    </row>
    <row r="22" spans="2:24" x14ac:dyDescent="0.2">
      <c r="B22" s="36">
        <v>42430</v>
      </c>
      <c r="C22" s="37">
        <v>51.7</v>
      </c>
      <c r="D22" s="38" t="str">
        <f t="shared" ref="D22:D40" si="11">IF(OR(C22&gt;C21,C22=C21),"+","-")</f>
        <v>+</v>
      </c>
      <c r="E22" s="37">
        <v>58.3</v>
      </c>
      <c r="F22" s="38" t="str">
        <f t="shared" ref="F22:F40" si="12">IF(OR(E22&gt;E21,E22=E21),"+","-")</f>
        <v>+</v>
      </c>
      <c r="G22" s="37">
        <v>55.3</v>
      </c>
      <c r="H22" s="38" t="str">
        <f t="shared" ref="H22:H40" si="13">IF(OR(G22&gt;G21,G22=G21),"+","-")</f>
        <v>+</v>
      </c>
      <c r="I22" s="37">
        <v>48.1</v>
      </c>
      <c r="J22" s="38" t="str">
        <f t="shared" ref="J22:J40" si="14">IF(OR(I22&gt;I21,I22=I21),"+","-")</f>
        <v>-</v>
      </c>
      <c r="K22" s="37">
        <v>50.2</v>
      </c>
      <c r="L22" s="38" t="str">
        <f t="shared" ref="L22:L40" si="15">IF(OR(K22&gt;K21,K22=K21),"+","-")</f>
        <v>+</v>
      </c>
      <c r="M22" s="39">
        <v>47</v>
      </c>
      <c r="N22" s="38" t="str">
        <f t="shared" ref="N22:N40" si="16">IF(OR(M22&gt;M21,M22=M21),"+","-")</f>
        <v>+</v>
      </c>
      <c r="O22" s="39">
        <v>49</v>
      </c>
      <c r="P22" s="38" t="str">
        <f t="shared" ref="P22:P40" si="17">IF(OR(O22&gt;O21,O22=O21),"+","-")</f>
        <v>+</v>
      </c>
      <c r="Q22" s="37">
        <v>51.5</v>
      </c>
      <c r="R22" s="38" t="str">
        <f t="shared" ref="R22:R40" si="18">IF(OR(Q22&gt;Q21,Q22=Q21),"+","-")</f>
        <v>+</v>
      </c>
      <c r="S22" s="37">
        <v>51</v>
      </c>
      <c r="T22" s="38" t="str">
        <f t="shared" ref="T22:T40" si="19">IF(OR(S22&gt;S21,S22=S21),"+","-")</f>
        <v>+</v>
      </c>
      <c r="U22" s="37">
        <v>52</v>
      </c>
      <c r="V22" s="38" t="str">
        <f t="shared" ref="V22:V40" si="20">IF(OR(U22&gt;U21,U22=U21),"+","-")</f>
        <v>+</v>
      </c>
      <c r="W22" s="37">
        <v>49.5</v>
      </c>
      <c r="X22" s="38" t="str">
        <f t="shared" ref="X22:X40" si="21">IF(OR(W22&gt;W21,W22=W21),"+","-")</f>
        <v>+</v>
      </c>
    </row>
    <row r="23" spans="2:24" x14ac:dyDescent="0.2">
      <c r="B23" s="36">
        <v>42461</v>
      </c>
      <c r="C23" s="37">
        <v>50.7</v>
      </c>
      <c r="D23" s="38" t="str">
        <f t="shared" si="11"/>
        <v>-</v>
      </c>
      <c r="E23" s="37">
        <v>55.8</v>
      </c>
      <c r="F23" s="38" t="str">
        <f t="shared" si="12"/>
        <v>-</v>
      </c>
      <c r="G23" s="37">
        <v>54.2</v>
      </c>
      <c r="H23" s="38" t="str">
        <f t="shared" si="13"/>
        <v>-</v>
      </c>
      <c r="I23" s="37">
        <v>49.2</v>
      </c>
      <c r="J23" s="38" t="str">
        <f t="shared" si="14"/>
        <v>+</v>
      </c>
      <c r="K23" s="37">
        <v>49.1</v>
      </c>
      <c r="L23" s="38" t="str">
        <f t="shared" si="15"/>
        <v>-</v>
      </c>
      <c r="M23" s="39">
        <v>45.5</v>
      </c>
      <c r="N23" s="38" t="str">
        <f t="shared" si="16"/>
        <v>-</v>
      </c>
      <c r="O23" s="39">
        <v>46</v>
      </c>
      <c r="P23" s="38" t="str">
        <f t="shared" si="17"/>
        <v>-</v>
      </c>
      <c r="Q23" s="37">
        <v>59</v>
      </c>
      <c r="R23" s="38" t="str">
        <f t="shared" si="18"/>
        <v>+</v>
      </c>
      <c r="S23" s="37">
        <v>50.5</v>
      </c>
      <c r="T23" s="38" t="str">
        <f t="shared" si="19"/>
        <v>-</v>
      </c>
      <c r="U23" s="37">
        <v>52.5</v>
      </c>
      <c r="V23" s="38" t="str">
        <f t="shared" si="20"/>
        <v>+</v>
      </c>
      <c r="W23" s="37">
        <v>50</v>
      </c>
      <c r="X23" s="38" t="str">
        <f t="shared" si="21"/>
        <v>+</v>
      </c>
    </row>
    <row r="24" spans="2:24" x14ac:dyDescent="0.2">
      <c r="B24" s="36">
        <v>42491</v>
      </c>
      <c r="C24" s="37">
        <v>51</v>
      </c>
      <c r="D24" s="38" t="str">
        <f t="shared" si="11"/>
        <v>+</v>
      </c>
      <c r="E24" s="37">
        <v>55.7</v>
      </c>
      <c r="F24" s="38" t="str">
        <f t="shared" si="12"/>
        <v>-</v>
      </c>
      <c r="G24" s="37">
        <v>52.6</v>
      </c>
      <c r="H24" s="38" t="str">
        <f t="shared" si="13"/>
        <v>-</v>
      </c>
      <c r="I24" s="37">
        <v>49.2</v>
      </c>
      <c r="J24" s="38" t="str">
        <f t="shared" si="14"/>
        <v>+</v>
      </c>
      <c r="K24" s="37">
        <v>54.1</v>
      </c>
      <c r="L24" s="38" t="str">
        <f t="shared" si="15"/>
        <v>+</v>
      </c>
      <c r="M24" s="39">
        <v>45</v>
      </c>
      <c r="N24" s="38" t="str">
        <f t="shared" si="16"/>
        <v>-</v>
      </c>
      <c r="O24" s="39">
        <v>50</v>
      </c>
      <c r="P24" s="38" t="str">
        <f t="shared" si="17"/>
        <v>+</v>
      </c>
      <c r="Q24" s="37">
        <v>63.5</v>
      </c>
      <c r="R24" s="38" t="str">
        <f t="shared" si="18"/>
        <v>+</v>
      </c>
      <c r="S24" s="37">
        <v>47</v>
      </c>
      <c r="T24" s="38" t="str">
        <f t="shared" si="19"/>
        <v>-</v>
      </c>
      <c r="U24" s="37">
        <v>52.5</v>
      </c>
      <c r="V24" s="38" t="str">
        <f t="shared" si="20"/>
        <v>+</v>
      </c>
      <c r="W24" s="37">
        <v>50</v>
      </c>
      <c r="X24" s="38" t="str">
        <f t="shared" si="21"/>
        <v>+</v>
      </c>
    </row>
    <row r="25" spans="2:24" x14ac:dyDescent="0.2">
      <c r="B25" s="36">
        <v>42522</v>
      </c>
      <c r="C25" s="37">
        <v>52.8</v>
      </c>
      <c r="D25" s="38" t="str">
        <f t="shared" si="11"/>
        <v>+</v>
      </c>
      <c r="E25" s="37">
        <v>57</v>
      </c>
      <c r="F25" s="38" t="str">
        <f t="shared" si="12"/>
        <v>+</v>
      </c>
      <c r="G25" s="37">
        <v>54.7</v>
      </c>
      <c r="H25" s="38" t="str">
        <f t="shared" si="13"/>
        <v>+</v>
      </c>
      <c r="I25" s="37">
        <v>50.4</v>
      </c>
      <c r="J25" s="38" t="str">
        <f t="shared" si="14"/>
        <v>+</v>
      </c>
      <c r="K25" s="37">
        <v>55.4</v>
      </c>
      <c r="L25" s="38" t="str">
        <f t="shared" si="15"/>
        <v>+</v>
      </c>
      <c r="M25" s="39">
        <v>48.5</v>
      </c>
      <c r="N25" s="38" t="str">
        <f t="shared" si="16"/>
        <v>+</v>
      </c>
      <c r="O25" s="39">
        <v>51</v>
      </c>
      <c r="P25" s="38" t="str">
        <f t="shared" si="17"/>
        <v>+</v>
      </c>
      <c r="Q25" s="37">
        <v>60.5</v>
      </c>
      <c r="R25" s="38" t="str">
        <f t="shared" si="18"/>
        <v>-</v>
      </c>
      <c r="S25" s="37">
        <v>52.5</v>
      </c>
      <c r="T25" s="38" t="str">
        <f t="shared" si="19"/>
        <v>+</v>
      </c>
      <c r="U25" s="37">
        <v>53.5</v>
      </c>
      <c r="V25" s="38" t="str">
        <f t="shared" si="20"/>
        <v>+</v>
      </c>
      <c r="W25" s="37">
        <v>52</v>
      </c>
      <c r="X25" s="38" t="str">
        <f t="shared" si="21"/>
        <v>+</v>
      </c>
    </row>
    <row r="26" spans="2:24" x14ac:dyDescent="0.2">
      <c r="B26" s="36">
        <v>42552</v>
      </c>
      <c r="C26" s="37">
        <v>52.3</v>
      </c>
      <c r="D26" s="38" t="str">
        <f t="shared" si="11"/>
        <v>-</v>
      </c>
      <c r="E26" s="37">
        <v>56.9</v>
      </c>
      <c r="F26" s="38" t="str">
        <f t="shared" si="12"/>
        <v>-</v>
      </c>
      <c r="G26" s="37">
        <v>55.4</v>
      </c>
      <c r="H26" s="38" t="str">
        <f t="shared" si="13"/>
        <v>+</v>
      </c>
      <c r="I26" s="37">
        <v>49.4</v>
      </c>
      <c r="J26" s="38" t="str">
        <f t="shared" si="14"/>
        <v>-</v>
      </c>
      <c r="K26" s="37">
        <v>51.8</v>
      </c>
      <c r="L26" s="38" t="str">
        <f t="shared" si="15"/>
        <v>-</v>
      </c>
      <c r="M26" s="39">
        <v>49.5</v>
      </c>
      <c r="N26" s="38" t="str">
        <f t="shared" si="16"/>
        <v>+</v>
      </c>
      <c r="O26" s="39">
        <v>51</v>
      </c>
      <c r="P26" s="38" t="str">
        <f t="shared" si="17"/>
        <v>+</v>
      </c>
      <c r="Q26" s="37">
        <v>55</v>
      </c>
      <c r="R26" s="38" t="str">
        <f t="shared" si="18"/>
        <v>-</v>
      </c>
      <c r="S26" s="37">
        <v>48</v>
      </c>
      <c r="T26" s="38" t="str">
        <f t="shared" si="19"/>
        <v>-</v>
      </c>
      <c r="U26" s="37">
        <v>52.5</v>
      </c>
      <c r="V26" s="38" t="str">
        <f t="shared" si="20"/>
        <v>-</v>
      </c>
      <c r="W26" s="37">
        <v>52</v>
      </c>
      <c r="X26" s="38" t="str">
        <f t="shared" si="21"/>
        <v>+</v>
      </c>
    </row>
    <row r="27" spans="2:24" x14ac:dyDescent="0.2">
      <c r="B27" s="36">
        <v>42583</v>
      </c>
      <c r="C27" s="37">
        <v>49.4</v>
      </c>
      <c r="D27" s="38" t="str">
        <f t="shared" si="11"/>
        <v>-</v>
      </c>
      <c r="E27" s="37">
        <v>49.1</v>
      </c>
      <c r="F27" s="38" t="str">
        <f t="shared" si="12"/>
        <v>-</v>
      </c>
      <c r="G27" s="37">
        <v>49.6</v>
      </c>
      <c r="H27" s="38" t="str">
        <f t="shared" si="13"/>
        <v>-</v>
      </c>
      <c r="I27" s="37">
        <v>48.3</v>
      </c>
      <c r="J27" s="38" t="str">
        <f t="shared" si="14"/>
        <v>-</v>
      </c>
      <c r="K27" s="37">
        <v>50.9</v>
      </c>
      <c r="L27" s="38" t="str">
        <f t="shared" si="15"/>
        <v>-</v>
      </c>
      <c r="M27" s="39">
        <v>49</v>
      </c>
      <c r="N27" s="38" t="str">
        <f t="shared" si="16"/>
        <v>-</v>
      </c>
      <c r="O27" s="39">
        <v>49.5</v>
      </c>
      <c r="P27" s="38" t="str">
        <f t="shared" si="17"/>
        <v>-</v>
      </c>
      <c r="Q27" s="37">
        <v>53</v>
      </c>
      <c r="R27" s="38" t="str">
        <f t="shared" si="18"/>
        <v>-</v>
      </c>
      <c r="S27" s="37">
        <v>45.5</v>
      </c>
      <c r="T27" s="38" t="str">
        <f t="shared" si="19"/>
        <v>-</v>
      </c>
      <c r="U27" s="37">
        <v>52.5</v>
      </c>
      <c r="V27" s="38" t="str">
        <f t="shared" si="20"/>
        <v>+</v>
      </c>
      <c r="W27" s="37">
        <v>47</v>
      </c>
      <c r="X27" s="38" t="str">
        <f t="shared" si="21"/>
        <v>-</v>
      </c>
    </row>
    <row r="28" spans="2:24" x14ac:dyDescent="0.2">
      <c r="B28" s="36">
        <v>42614</v>
      </c>
      <c r="C28" s="37">
        <v>51.7</v>
      </c>
      <c r="D28" s="38" t="str">
        <f t="shared" si="11"/>
        <v>+</v>
      </c>
      <c r="E28" s="37">
        <v>55.1</v>
      </c>
      <c r="F28" s="38" t="str">
        <f t="shared" si="12"/>
        <v>+</v>
      </c>
      <c r="G28" s="37">
        <v>52.8</v>
      </c>
      <c r="H28" s="38" t="str">
        <f t="shared" si="13"/>
        <v>+</v>
      </c>
      <c r="I28" s="37">
        <v>49.7</v>
      </c>
      <c r="J28" s="38" t="str">
        <f t="shared" si="14"/>
        <v>+</v>
      </c>
      <c r="K28" s="37">
        <v>50.3</v>
      </c>
      <c r="L28" s="38" t="str">
        <f t="shared" si="15"/>
        <v>-</v>
      </c>
      <c r="M28" s="39">
        <v>49.5</v>
      </c>
      <c r="N28" s="38" t="str">
        <f t="shared" si="16"/>
        <v>+</v>
      </c>
      <c r="O28" s="39">
        <v>53</v>
      </c>
      <c r="P28" s="38" t="str">
        <f t="shared" si="17"/>
        <v>+</v>
      </c>
      <c r="Q28" s="37">
        <v>53</v>
      </c>
      <c r="R28" s="38" t="str">
        <f t="shared" si="18"/>
        <v>+</v>
      </c>
      <c r="S28" s="37">
        <v>49.5</v>
      </c>
      <c r="T28" s="38" t="str">
        <f t="shared" si="19"/>
        <v>+</v>
      </c>
      <c r="U28" s="37">
        <v>52</v>
      </c>
      <c r="V28" s="38" t="str">
        <f t="shared" si="20"/>
        <v>-</v>
      </c>
      <c r="W28" s="37">
        <v>49</v>
      </c>
      <c r="X28" s="38" t="str">
        <f t="shared" si="21"/>
        <v>+</v>
      </c>
    </row>
    <row r="29" spans="2:24" x14ac:dyDescent="0.2">
      <c r="B29" s="36">
        <v>42644</v>
      </c>
      <c r="C29" s="37">
        <v>52</v>
      </c>
      <c r="D29" s="38" t="str">
        <f t="shared" si="11"/>
        <v>+</v>
      </c>
      <c r="E29" s="37">
        <v>52.1</v>
      </c>
      <c r="F29" s="38" t="str">
        <f t="shared" si="12"/>
        <v>-</v>
      </c>
      <c r="G29" s="37">
        <v>54.6</v>
      </c>
      <c r="H29" s="38" t="str">
        <f t="shared" si="13"/>
        <v>+</v>
      </c>
      <c r="I29" s="37">
        <v>52.9</v>
      </c>
      <c r="J29" s="38" t="str">
        <f t="shared" si="14"/>
        <v>+</v>
      </c>
      <c r="K29" s="37">
        <v>52.2</v>
      </c>
      <c r="L29" s="38" t="str">
        <f t="shared" si="15"/>
        <v>+</v>
      </c>
      <c r="M29" s="39">
        <v>47.5</v>
      </c>
      <c r="N29" s="38" t="str">
        <f t="shared" si="16"/>
        <v>-</v>
      </c>
      <c r="O29" s="39">
        <v>49.5</v>
      </c>
      <c r="P29" s="38" t="str">
        <f t="shared" si="17"/>
        <v>-</v>
      </c>
      <c r="Q29" s="37">
        <v>54.5</v>
      </c>
      <c r="R29" s="38" t="str">
        <f t="shared" si="18"/>
        <v>+</v>
      </c>
      <c r="S29" s="37">
        <v>45.5</v>
      </c>
      <c r="T29" s="38" t="str">
        <f t="shared" si="19"/>
        <v>-</v>
      </c>
      <c r="U29" s="37">
        <v>52.5</v>
      </c>
      <c r="V29" s="38" t="str">
        <f t="shared" si="20"/>
        <v>+</v>
      </c>
      <c r="W29" s="37">
        <v>52</v>
      </c>
      <c r="X29" s="38" t="str">
        <f t="shared" si="21"/>
        <v>+</v>
      </c>
    </row>
    <row r="30" spans="2:24" x14ac:dyDescent="0.2">
      <c r="B30" s="36">
        <v>42675</v>
      </c>
      <c r="C30" s="37">
        <v>53.5</v>
      </c>
      <c r="D30" s="38" t="str">
        <f t="shared" si="11"/>
        <v>+</v>
      </c>
      <c r="E30" s="37">
        <v>54.8</v>
      </c>
      <c r="F30" s="38" t="str">
        <f t="shared" si="12"/>
        <v>+</v>
      </c>
      <c r="G30" s="37">
        <v>55.6</v>
      </c>
      <c r="H30" s="38" t="str">
        <f t="shared" si="13"/>
        <v>+</v>
      </c>
      <c r="I30" s="37">
        <v>52.5</v>
      </c>
      <c r="J30" s="38" t="str">
        <f t="shared" si="14"/>
        <v>-</v>
      </c>
      <c r="K30" s="37">
        <v>55.5</v>
      </c>
      <c r="L30" s="38" t="str">
        <f t="shared" si="15"/>
        <v>+</v>
      </c>
      <c r="M30" s="39">
        <v>49</v>
      </c>
      <c r="N30" s="38" t="str">
        <f t="shared" si="16"/>
        <v>+</v>
      </c>
      <c r="O30" s="39">
        <v>49</v>
      </c>
      <c r="P30" s="38" t="str">
        <f t="shared" si="17"/>
        <v>-</v>
      </c>
      <c r="Q30" s="37">
        <v>54.5</v>
      </c>
      <c r="R30" s="38" t="str">
        <f t="shared" si="18"/>
        <v>+</v>
      </c>
      <c r="S30" s="37">
        <v>49</v>
      </c>
      <c r="T30" s="38" t="str">
        <f t="shared" si="19"/>
        <v>+</v>
      </c>
      <c r="U30" s="37">
        <v>52</v>
      </c>
      <c r="V30" s="38" t="str">
        <f t="shared" si="20"/>
        <v>-</v>
      </c>
      <c r="W30" s="37">
        <v>50.5</v>
      </c>
      <c r="X30" s="38" t="str">
        <f t="shared" si="21"/>
        <v>-</v>
      </c>
    </row>
    <row r="31" spans="2:24" x14ac:dyDescent="0.2">
      <c r="B31" s="36">
        <v>42705</v>
      </c>
      <c r="C31" s="37">
        <v>54.5</v>
      </c>
      <c r="D31" s="38" t="str">
        <f t="shared" si="11"/>
        <v>+</v>
      </c>
      <c r="E31" s="37">
        <v>60.3</v>
      </c>
      <c r="F31" s="38" t="str">
        <f t="shared" si="12"/>
        <v>+</v>
      </c>
      <c r="G31" s="37">
        <v>59.4</v>
      </c>
      <c r="H31" s="38" t="str">
        <f t="shared" si="13"/>
        <v>+</v>
      </c>
      <c r="I31" s="37">
        <v>52.8</v>
      </c>
      <c r="J31" s="38" t="str">
        <f t="shared" si="14"/>
        <v>+</v>
      </c>
      <c r="K31" s="37">
        <v>53</v>
      </c>
      <c r="L31" s="38" t="str">
        <f t="shared" si="15"/>
        <v>-</v>
      </c>
      <c r="M31" s="39">
        <v>47</v>
      </c>
      <c r="N31" s="38" t="str">
        <f t="shared" si="16"/>
        <v>-</v>
      </c>
      <c r="O31" s="39">
        <v>49</v>
      </c>
      <c r="P31" s="38" t="str">
        <f t="shared" si="17"/>
        <v>+</v>
      </c>
      <c r="Q31" s="37">
        <v>65.5</v>
      </c>
      <c r="R31" s="38" t="str">
        <f t="shared" si="18"/>
        <v>+</v>
      </c>
      <c r="S31" s="37">
        <v>49</v>
      </c>
      <c r="T31" s="38" t="str">
        <f t="shared" si="19"/>
        <v>+</v>
      </c>
      <c r="U31" s="37">
        <v>56</v>
      </c>
      <c r="V31" s="38" t="str">
        <f t="shared" si="20"/>
        <v>+</v>
      </c>
      <c r="W31" s="37">
        <v>50.5</v>
      </c>
      <c r="X31" s="38" t="str">
        <f t="shared" si="21"/>
        <v>+</v>
      </c>
    </row>
    <row r="32" spans="2:24" x14ac:dyDescent="0.2">
      <c r="B32" s="36">
        <v>42736</v>
      </c>
      <c r="C32" s="37">
        <v>56</v>
      </c>
      <c r="D32" s="38" t="str">
        <f t="shared" si="11"/>
        <v>+</v>
      </c>
      <c r="E32" s="37">
        <v>60.4</v>
      </c>
      <c r="F32" s="38" t="str">
        <f t="shared" si="12"/>
        <v>+</v>
      </c>
      <c r="G32" s="37">
        <v>61.4</v>
      </c>
      <c r="H32" s="38" t="str">
        <f t="shared" si="13"/>
        <v>+</v>
      </c>
      <c r="I32" s="37">
        <v>56.1</v>
      </c>
      <c r="J32" s="38" t="str">
        <f t="shared" si="14"/>
        <v>+</v>
      </c>
      <c r="K32" s="37">
        <v>53.6</v>
      </c>
      <c r="L32" s="38" t="str">
        <f t="shared" si="15"/>
        <v>+</v>
      </c>
      <c r="M32" s="39">
        <v>48.5</v>
      </c>
      <c r="N32" s="38" t="str">
        <f t="shared" si="16"/>
        <v>+</v>
      </c>
      <c r="O32" s="39">
        <v>48.5</v>
      </c>
      <c r="P32" s="38" t="str">
        <f t="shared" si="17"/>
        <v>-</v>
      </c>
      <c r="Q32" s="37">
        <v>69</v>
      </c>
      <c r="R32" s="38" t="str">
        <f t="shared" si="18"/>
        <v>+</v>
      </c>
      <c r="S32" s="37">
        <v>49.5</v>
      </c>
      <c r="T32" s="38" t="str">
        <f t="shared" si="19"/>
        <v>+</v>
      </c>
      <c r="U32" s="37">
        <v>54.5</v>
      </c>
      <c r="V32" s="38" t="str">
        <f t="shared" si="20"/>
        <v>-</v>
      </c>
      <c r="W32" s="37">
        <v>50</v>
      </c>
      <c r="X32" s="38" t="str">
        <f t="shared" si="21"/>
        <v>-</v>
      </c>
    </row>
    <row r="33" spans="2:24" x14ac:dyDescent="0.2">
      <c r="B33" s="36">
        <v>42767</v>
      </c>
      <c r="C33" s="37">
        <v>57.6</v>
      </c>
      <c r="D33" s="38" t="str">
        <f t="shared" si="11"/>
        <v>+</v>
      </c>
      <c r="E33" s="37">
        <v>65.099999999999994</v>
      </c>
      <c r="F33" s="38" t="str">
        <f t="shared" si="12"/>
        <v>+</v>
      </c>
      <c r="G33" s="37">
        <v>62.9</v>
      </c>
      <c r="H33" s="38" t="str">
        <f t="shared" si="13"/>
        <v>+</v>
      </c>
      <c r="I33" s="37">
        <v>54.2</v>
      </c>
      <c r="J33" s="38" t="str">
        <f t="shared" si="14"/>
        <v>-</v>
      </c>
      <c r="K33" s="37">
        <v>54.8</v>
      </c>
      <c r="L33" s="38" t="str">
        <f t="shared" si="15"/>
        <v>+</v>
      </c>
      <c r="M33" s="39">
        <v>51.5</v>
      </c>
      <c r="N33" s="38" t="str">
        <f t="shared" si="16"/>
        <v>+</v>
      </c>
      <c r="O33" s="39">
        <v>47.5</v>
      </c>
      <c r="P33" s="38" t="str">
        <f t="shared" si="17"/>
        <v>-</v>
      </c>
      <c r="Q33" s="37">
        <v>68</v>
      </c>
      <c r="R33" s="38" t="str">
        <f t="shared" si="18"/>
        <v>-</v>
      </c>
      <c r="S33" s="37">
        <v>57</v>
      </c>
      <c r="T33" s="38" t="str">
        <f t="shared" si="19"/>
        <v>+</v>
      </c>
      <c r="U33" s="37">
        <v>55</v>
      </c>
      <c r="V33" s="38" t="str">
        <f t="shared" si="20"/>
        <v>+</v>
      </c>
      <c r="W33" s="37">
        <v>54</v>
      </c>
      <c r="X33" s="38" t="str">
        <f t="shared" si="21"/>
        <v>+</v>
      </c>
    </row>
    <row r="34" spans="2:24" x14ac:dyDescent="0.2">
      <c r="B34" s="36">
        <v>42795</v>
      </c>
      <c r="C34" s="37">
        <v>56.6</v>
      </c>
      <c r="D34" s="38" t="str">
        <f t="shared" si="11"/>
        <v>-</v>
      </c>
      <c r="E34" s="37">
        <v>64.5</v>
      </c>
      <c r="F34" s="38" t="str">
        <f t="shared" si="12"/>
        <v>-</v>
      </c>
      <c r="G34" s="37">
        <v>57.6</v>
      </c>
      <c r="H34" s="38" t="str">
        <f t="shared" si="13"/>
        <v>-</v>
      </c>
      <c r="I34" s="37">
        <v>58.9</v>
      </c>
      <c r="J34" s="38" t="str">
        <f t="shared" si="14"/>
        <v>+</v>
      </c>
      <c r="K34" s="37">
        <v>55.9</v>
      </c>
      <c r="L34" s="38" t="str">
        <f t="shared" si="15"/>
        <v>+</v>
      </c>
      <c r="M34" s="39">
        <v>49</v>
      </c>
      <c r="N34" s="38" t="str">
        <f t="shared" si="16"/>
        <v>-</v>
      </c>
      <c r="O34" s="39">
        <v>47</v>
      </c>
      <c r="P34" s="38" t="str">
        <f t="shared" si="17"/>
        <v>-</v>
      </c>
      <c r="Q34" s="37">
        <v>70.5</v>
      </c>
      <c r="R34" s="38" t="str">
        <f t="shared" si="18"/>
        <v>+</v>
      </c>
      <c r="S34" s="37">
        <v>57.5</v>
      </c>
      <c r="T34" s="38" t="str">
        <f t="shared" si="19"/>
        <v>+</v>
      </c>
      <c r="U34" s="37">
        <v>59</v>
      </c>
      <c r="V34" s="38" t="str">
        <f t="shared" si="20"/>
        <v>+</v>
      </c>
      <c r="W34" s="37">
        <v>53.5</v>
      </c>
      <c r="X34" s="38" t="str">
        <f t="shared" si="21"/>
        <v>-</v>
      </c>
    </row>
    <row r="35" spans="2:24" x14ac:dyDescent="0.2">
      <c r="B35" s="36">
        <v>42826</v>
      </c>
      <c r="C35" s="37">
        <v>55.3</v>
      </c>
      <c r="D35" s="38" t="str">
        <f t="shared" si="11"/>
        <v>-</v>
      </c>
      <c r="E35" s="37">
        <v>57.5</v>
      </c>
      <c r="F35" s="38" t="str">
        <f t="shared" si="12"/>
        <v>-</v>
      </c>
      <c r="G35" s="37">
        <v>58.6</v>
      </c>
      <c r="H35" s="38" t="str">
        <f t="shared" si="13"/>
        <v>+</v>
      </c>
      <c r="I35" s="37">
        <v>52</v>
      </c>
      <c r="J35" s="38" t="str">
        <f t="shared" si="14"/>
        <v>-</v>
      </c>
      <c r="K35" s="37">
        <v>55.1</v>
      </c>
      <c r="L35" s="38" t="str">
        <f t="shared" si="15"/>
        <v>-</v>
      </c>
      <c r="M35" s="39">
        <v>51</v>
      </c>
      <c r="N35" s="38" t="str">
        <f t="shared" si="16"/>
        <v>+</v>
      </c>
      <c r="O35" s="39">
        <v>45.5</v>
      </c>
      <c r="P35" s="38" t="str">
        <f t="shared" si="17"/>
        <v>-</v>
      </c>
      <c r="Q35" s="37">
        <v>68.5</v>
      </c>
      <c r="R35" s="38" t="str">
        <f t="shared" si="18"/>
        <v>-</v>
      </c>
      <c r="S35" s="37">
        <v>57</v>
      </c>
      <c r="T35" s="38" t="str">
        <f t="shared" si="19"/>
        <v>-</v>
      </c>
      <c r="U35" s="37">
        <v>59.5</v>
      </c>
      <c r="V35" s="38" t="str">
        <f t="shared" si="20"/>
        <v>+</v>
      </c>
      <c r="W35" s="37">
        <v>55.5</v>
      </c>
      <c r="X35" s="38" t="str">
        <f t="shared" si="21"/>
        <v>+</v>
      </c>
    </row>
    <row r="36" spans="2:24" x14ac:dyDescent="0.2">
      <c r="B36" s="36">
        <v>42856</v>
      </c>
      <c r="C36" s="37">
        <v>55.5</v>
      </c>
      <c r="D36" s="38" t="str">
        <f t="shared" si="11"/>
        <v>+</v>
      </c>
      <c r="E36" s="37">
        <v>59.5</v>
      </c>
      <c r="F36" s="38" t="str">
        <f t="shared" si="12"/>
        <v>+</v>
      </c>
      <c r="G36" s="37">
        <v>57.1</v>
      </c>
      <c r="H36" s="38" t="str">
        <f t="shared" si="13"/>
        <v>-</v>
      </c>
      <c r="I36" s="37">
        <v>53.5</v>
      </c>
      <c r="J36" s="38" t="str">
        <f t="shared" si="14"/>
        <v>+</v>
      </c>
      <c r="K36" s="37">
        <v>53.1</v>
      </c>
      <c r="L36" s="38" t="str">
        <f t="shared" si="15"/>
        <v>-</v>
      </c>
      <c r="M36" s="39">
        <v>51.5</v>
      </c>
      <c r="N36" s="38" t="str">
        <f t="shared" si="16"/>
        <v>+</v>
      </c>
      <c r="O36" s="39">
        <v>49.5</v>
      </c>
      <c r="P36" s="38" t="str">
        <f t="shared" si="17"/>
        <v>+</v>
      </c>
      <c r="Q36" s="37">
        <v>60.5</v>
      </c>
      <c r="R36" s="38" t="str">
        <f t="shared" si="18"/>
        <v>-</v>
      </c>
      <c r="S36" s="37">
        <v>55</v>
      </c>
      <c r="T36" s="38" t="str">
        <f t="shared" si="19"/>
        <v>-</v>
      </c>
      <c r="U36" s="37">
        <v>57.5</v>
      </c>
      <c r="V36" s="38" t="str">
        <f t="shared" si="20"/>
        <v>-</v>
      </c>
      <c r="W36" s="37">
        <v>53.5</v>
      </c>
      <c r="X36" s="38" t="str">
        <f t="shared" si="21"/>
        <v>-</v>
      </c>
    </row>
    <row r="37" spans="2:24" x14ac:dyDescent="0.2">
      <c r="B37" s="36">
        <v>42887</v>
      </c>
      <c r="C37" s="37">
        <v>56.7</v>
      </c>
      <c r="D37" s="38" t="str">
        <f t="shared" si="11"/>
        <v>+</v>
      </c>
      <c r="E37" s="37">
        <v>63.5</v>
      </c>
      <c r="F37" s="38" t="str">
        <f t="shared" si="12"/>
        <v>+</v>
      </c>
      <c r="G37" s="37">
        <v>62.4</v>
      </c>
      <c r="H37" s="38" t="str">
        <f t="shared" si="13"/>
        <v>+</v>
      </c>
      <c r="I37" s="37">
        <v>57.2</v>
      </c>
      <c r="J37" s="38" t="str">
        <f t="shared" si="14"/>
        <v>+</v>
      </c>
      <c r="K37" s="37">
        <v>57</v>
      </c>
      <c r="L37" s="38" t="str">
        <f t="shared" si="15"/>
        <v>+</v>
      </c>
      <c r="M37" s="39">
        <v>49</v>
      </c>
      <c r="N37" s="38" t="str">
        <f t="shared" si="16"/>
        <v>-</v>
      </c>
      <c r="O37" s="39">
        <v>50.5</v>
      </c>
      <c r="P37" s="38" t="str">
        <f t="shared" si="17"/>
        <v>+</v>
      </c>
      <c r="Q37" s="37">
        <v>55</v>
      </c>
      <c r="R37" s="38" t="str">
        <f t="shared" si="18"/>
        <v>-</v>
      </c>
      <c r="S37" s="37">
        <v>57</v>
      </c>
      <c r="T37" s="38" t="str">
        <f t="shared" si="19"/>
        <v>+</v>
      </c>
      <c r="U37" s="37">
        <v>59.5</v>
      </c>
      <c r="V37" s="38" t="str">
        <f t="shared" si="20"/>
        <v>+</v>
      </c>
      <c r="W37" s="37">
        <v>54</v>
      </c>
      <c r="X37" s="38" t="str">
        <f t="shared" si="21"/>
        <v>+</v>
      </c>
    </row>
    <row r="38" spans="2:24" x14ac:dyDescent="0.2">
      <c r="B38" s="36">
        <v>42917</v>
      </c>
      <c r="C38" s="37">
        <v>56.5</v>
      </c>
      <c r="D38" s="38" t="str">
        <f t="shared" si="11"/>
        <v>-</v>
      </c>
      <c r="E38" s="37">
        <v>60.4</v>
      </c>
      <c r="F38" s="38" t="str">
        <f t="shared" si="12"/>
        <v>-</v>
      </c>
      <c r="G38" s="37">
        <v>60.6</v>
      </c>
      <c r="H38" s="38" t="str">
        <f t="shared" si="13"/>
        <v>-</v>
      </c>
      <c r="I38" s="37">
        <v>55.2</v>
      </c>
      <c r="J38" s="38" t="str">
        <f t="shared" si="14"/>
        <v>-</v>
      </c>
      <c r="K38" s="37">
        <v>55.4</v>
      </c>
      <c r="L38" s="38" t="str">
        <f t="shared" si="15"/>
        <v>-</v>
      </c>
      <c r="M38" s="39">
        <v>50</v>
      </c>
      <c r="N38" s="38" t="str">
        <f t="shared" si="16"/>
        <v>+</v>
      </c>
      <c r="O38" s="39">
        <v>49</v>
      </c>
      <c r="P38" s="38" t="str">
        <f t="shared" si="17"/>
        <v>-</v>
      </c>
      <c r="Q38" s="37">
        <v>62</v>
      </c>
      <c r="R38" s="38" t="str">
        <f t="shared" si="18"/>
        <v>+</v>
      </c>
      <c r="S38" s="37">
        <v>55</v>
      </c>
      <c r="T38" s="38" t="str">
        <f t="shared" si="19"/>
        <v>-</v>
      </c>
      <c r="U38" s="37">
        <v>57.5</v>
      </c>
      <c r="V38" s="38" t="str">
        <f t="shared" si="20"/>
        <v>-</v>
      </c>
      <c r="W38" s="37">
        <v>56</v>
      </c>
      <c r="X38" s="38" t="str">
        <f t="shared" si="21"/>
        <v>+</v>
      </c>
    </row>
    <row r="39" spans="2:24" x14ac:dyDescent="0.2">
      <c r="B39" s="36">
        <v>42948</v>
      </c>
      <c r="C39" s="37">
        <v>59.3</v>
      </c>
      <c r="D39" s="38" t="str">
        <f t="shared" si="11"/>
        <v>+</v>
      </c>
      <c r="E39" s="37">
        <v>60.3</v>
      </c>
      <c r="F39" s="38" t="str">
        <f t="shared" si="12"/>
        <v>-</v>
      </c>
      <c r="G39" s="37">
        <v>61</v>
      </c>
      <c r="H39" s="38" t="str">
        <f t="shared" si="13"/>
        <v>+</v>
      </c>
      <c r="I39" s="37">
        <v>59.9</v>
      </c>
      <c r="J39" s="38" t="str">
        <f t="shared" si="14"/>
        <v>+</v>
      </c>
      <c r="K39" s="37">
        <v>57.1</v>
      </c>
      <c r="L39" s="38" t="str">
        <f t="shared" si="15"/>
        <v>+</v>
      </c>
      <c r="M39" s="39">
        <v>55.5</v>
      </c>
      <c r="N39" s="38" t="str">
        <f t="shared" si="16"/>
        <v>+</v>
      </c>
      <c r="O39" s="39">
        <v>41</v>
      </c>
      <c r="P39" s="38" t="str">
        <f t="shared" si="17"/>
        <v>-</v>
      </c>
      <c r="Q39" s="37">
        <v>62</v>
      </c>
      <c r="R39" s="38" t="str">
        <f t="shared" si="18"/>
        <v>+</v>
      </c>
      <c r="S39" s="37">
        <v>57.5</v>
      </c>
      <c r="T39" s="38" t="str">
        <f t="shared" si="19"/>
        <v>+</v>
      </c>
      <c r="U39" s="37">
        <v>55.5</v>
      </c>
      <c r="V39" s="38" t="str">
        <f t="shared" si="20"/>
        <v>-</v>
      </c>
      <c r="W39" s="37">
        <v>54.5</v>
      </c>
      <c r="X39" s="38" t="str">
        <f t="shared" si="21"/>
        <v>-</v>
      </c>
    </row>
    <row r="40" spans="2:24" x14ac:dyDescent="0.2">
      <c r="B40" s="36">
        <v>42979</v>
      </c>
      <c r="C40" s="37">
        <v>60.2</v>
      </c>
      <c r="D40" s="38" t="str">
        <f t="shared" si="11"/>
        <v>+</v>
      </c>
      <c r="E40" s="37">
        <v>64.599999999999994</v>
      </c>
      <c r="F40" s="38" t="str">
        <f t="shared" si="12"/>
        <v>+</v>
      </c>
      <c r="G40" s="37">
        <v>62.2</v>
      </c>
      <c r="H40" s="38" t="str">
        <f t="shared" si="13"/>
        <v>+</v>
      </c>
      <c r="I40" s="37">
        <v>60.3</v>
      </c>
      <c r="J40" s="38" t="str">
        <f t="shared" si="14"/>
        <v>+</v>
      </c>
      <c r="K40" s="37">
        <v>64.400000000000006</v>
      </c>
      <c r="L40" s="38" t="str">
        <f t="shared" si="15"/>
        <v>+</v>
      </c>
      <c r="M40" s="39">
        <v>52.5</v>
      </c>
      <c r="N40" s="38" t="str">
        <f t="shared" si="16"/>
        <v>-</v>
      </c>
      <c r="O40" s="39">
        <v>42</v>
      </c>
      <c r="P40" s="38" t="str">
        <f t="shared" si="17"/>
        <v>+</v>
      </c>
      <c r="Q40" s="37">
        <v>71.5</v>
      </c>
      <c r="R40" s="38" t="str">
        <f t="shared" si="18"/>
        <v>+</v>
      </c>
      <c r="S40" s="37">
        <v>58</v>
      </c>
      <c r="T40" s="38" t="str">
        <f t="shared" si="19"/>
        <v>+</v>
      </c>
      <c r="U40" s="37">
        <v>57</v>
      </c>
      <c r="V40" s="38" t="str">
        <f t="shared" si="20"/>
        <v>+</v>
      </c>
      <c r="W40" s="37">
        <v>54</v>
      </c>
      <c r="X40" s="38" t="str">
        <f t="shared" si="21"/>
        <v>-</v>
      </c>
    </row>
    <row r="41" spans="2:24" x14ac:dyDescent="0.2">
      <c r="B41" s="36">
        <v>43009</v>
      </c>
      <c r="C41" s="37">
        <v>58.5</v>
      </c>
      <c r="D41" s="38" t="str">
        <f>IF(OR(C41&gt;C40,C41=C40),"+","-")</f>
        <v>-</v>
      </c>
      <c r="E41" s="37">
        <v>63.5</v>
      </c>
      <c r="F41" s="38" t="str">
        <f>IF(OR(E41&gt;E40,E41=E40),"+","-")</f>
        <v>-</v>
      </c>
      <c r="G41" s="37">
        <v>61</v>
      </c>
      <c r="H41" s="38" t="str">
        <f>IF(OR(G41&gt;G40,G41=G40),"+","-")</f>
        <v>-</v>
      </c>
      <c r="I41" s="37">
        <v>59.8</v>
      </c>
      <c r="J41" s="38" t="str">
        <f>IF(OR(I41&gt;I40,I41=I40),"+","-")</f>
        <v>-</v>
      </c>
      <c r="K41" s="37">
        <v>60.1</v>
      </c>
      <c r="L41" s="38" t="str">
        <f>IF(OR(K41&gt;K40,K41=K40),"+","-")</f>
        <v>-</v>
      </c>
      <c r="M41" s="39">
        <v>48.1</v>
      </c>
      <c r="N41" s="38" t="str">
        <f>IF(OR(M41&gt;M40,M41=M40),"+","-")</f>
        <v>-</v>
      </c>
      <c r="O41" s="39">
        <v>43.5</v>
      </c>
      <c r="P41" s="38" t="str">
        <f>IF(OR(O41&gt;O40,O41=O40),"+","-")</f>
        <v>+</v>
      </c>
      <c r="Q41" s="37">
        <v>68.099999999999994</v>
      </c>
      <c r="R41" s="38" t="str">
        <f>IF(OR(Q41&gt;Q40,Q41=Q40),"+","-")</f>
        <v>-</v>
      </c>
      <c r="S41" s="37">
        <v>53.9</v>
      </c>
      <c r="T41" s="38" t="str">
        <f>IF(OR(S41&gt;S40,S41=S40),"+","-")</f>
        <v>-</v>
      </c>
      <c r="U41" s="37">
        <v>55.1</v>
      </c>
      <c r="V41" s="38" t="str">
        <f>IF(OR(U41&gt;U40,U41=U40),"+","-")</f>
        <v>-</v>
      </c>
      <c r="W41" s="37">
        <v>54.3</v>
      </c>
      <c r="X41" s="38" t="str">
        <f>IF(OR(W41&gt;W40,W41=W40),"+","-")</f>
        <v>+</v>
      </c>
    </row>
    <row r="42" spans="2:24" x14ac:dyDescent="0.2">
      <c r="B42" s="36">
        <v>43040</v>
      </c>
      <c r="C42" s="37">
        <v>58.2</v>
      </c>
      <c r="D42" s="38" t="str">
        <f>IF(OR(C42&gt;C41,C42=C41),"+","-")</f>
        <v>-</v>
      </c>
      <c r="E42" s="37">
        <v>63.9</v>
      </c>
      <c r="F42" s="38" t="str">
        <f>IF(OR(E42&gt;E41,E42=E41),"+","-")</f>
        <v>+</v>
      </c>
      <c r="G42" s="37">
        <v>64.3</v>
      </c>
      <c r="H42" s="38" t="str">
        <f>IF(OR(G42&gt;G41,G42=G41),"+","-")</f>
        <v>+</v>
      </c>
      <c r="I42" s="37">
        <v>59.2</v>
      </c>
      <c r="J42" s="38" t="str">
        <f>IF(OR(I42&gt;I41,I42=I41),"+","-")</f>
        <v>-</v>
      </c>
      <c r="K42" s="37">
        <v>56.6</v>
      </c>
      <c r="L42" s="38" t="str">
        <f>IF(OR(K42&gt;K41,K42=K41),"+","-")</f>
        <v>-</v>
      </c>
      <c r="M42" s="39">
        <v>47.1</v>
      </c>
      <c r="N42" s="38" t="str">
        <f>IF(OR(M42&gt;M41,M42=M41),"+","-")</f>
        <v>-</v>
      </c>
      <c r="O42" s="39">
        <v>45.1</v>
      </c>
      <c r="P42" s="38" t="str">
        <f>IF(OR(O42&gt;O41,O42=O41),"+","-")</f>
        <v>+</v>
      </c>
      <c r="Q42" s="37">
        <v>64.8</v>
      </c>
      <c r="R42" s="38" t="str">
        <f>IF(OR(Q42&gt;Q41,Q42=Q41),"+","-")</f>
        <v>-</v>
      </c>
      <c r="S42" s="37">
        <v>54.3</v>
      </c>
      <c r="T42" s="38" t="str">
        <f>IF(OR(S42&gt;S41,S42=S41),"+","-")</f>
        <v>+</v>
      </c>
      <c r="U42" s="37">
        <v>56.3</v>
      </c>
      <c r="V42" s="38" t="str">
        <f>IF(OR(U42&gt;U41,U42=U41),"+","-")</f>
        <v>+</v>
      </c>
      <c r="W42" s="37">
        <v>54.3</v>
      </c>
      <c r="X42" s="38" t="str">
        <f>IF(OR(W42&gt;W41,W42=W41),"+","-")</f>
        <v>+</v>
      </c>
    </row>
    <row r="43" spans="2:24" x14ac:dyDescent="0.2">
      <c r="B43" s="36">
        <v>43070</v>
      </c>
      <c r="C43" s="37">
        <v>59.3</v>
      </c>
      <c r="D43" s="38" t="str">
        <f>IF(OR(C43&gt;C42,C43=C42),"+","-")</f>
        <v>+</v>
      </c>
      <c r="E43" s="37">
        <v>67.400000000000006</v>
      </c>
      <c r="F43" s="38" t="str">
        <f>IF(OR(E43&gt;E42,E43=E42),"+","-")</f>
        <v>+</v>
      </c>
      <c r="G43" s="37">
        <v>65.2</v>
      </c>
      <c r="H43" s="38" t="str">
        <f>IF(OR(G43&gt;G42,G43=G42),"+","-")</f>
        <v>+</v>
      </c>
      <c r="I43" s="37">
        <v>58.1</v>
      </c>
      <c r="J43" s="38" t="str">
        <f>IF(OR(I43&gt;I42,I43=I42),"+","-")</f>
        <v>-</v>
      </c>
      <c r="K43" s="37">
        <v>57.2</v>
      </c>
      <c r="L43" s="38" t="str">
        <f>IF(OR(K43&gt;K42,K43=K42),"+","-")</f>
        <v>+</v>
      </c>
      <c r="M43" s="39">
        <v>48.5</v>
      </c>
      <c r="N43" s="38" t="str">
        <f>IF(OR(M43&gt;M42,M43=M42),"+","-")</f>
        <v>+</v>
      </c>
      <c r="O43" s="39">
        <v>42.9</v>
      </c>
      <c r="P43" s="38" t="str">
        <f>IF(OR(O43&gt;O42,O43=O42),"+","-")</f>
        <v>-</v>
      </c>
      <c r="Q43" s="37">
        <v>68.3</v>
      </c>
      <c r="R43" s="38" t="str">
        <f>IF(OR(Q43&gt;Q42,Q43=Q42),"+","-")</f>
        <v>+</v>
      </c>
      <c r="S43" s="37">
        <v>54.9</v>
      </c>
      <c r="T43" s="38" t="str">
        <f>IF(OR(S43&gt;S42,S43=S42),"+","-")</f>
        <v>+</v>
      </c>
      <c r="U43" s="37">
        <v>57.6</v>
      </c>
      <c r="V43" s="38" t="str">
        <f>IF(OR(U43&gt;U42,U43=U42),"+","-")</f>
        <v>+</v>
      </c>
      <c r="W43" s="37">
        <v>56.5</v>
      </c>
      <c r="X43" s="38" t="str">
        <f>IF(OR(W43&gt;W42,W43=W42),"+","-")</f>
        <v>+</v>
      </c>
    </row>
  </sheetData>
  <mergeCells count="12">
    <mergeCell ref="W7:X8"/>
    <mergeCell ref="B7:B8"/>
    <mergeCell ref="C7:D8"/>
    <mergeCell ref="E7:F8"/>
    <mergeCell ref="G7:H8"/>
    <mergeCell ref="I7:J8"/>
    <mergeCell ref="K7:L8"/>
    <mergeCell ref="M7:N8"/>
    <mergeCell ref="O7:P8"/>
    <mergeCell ref="Q7:R8"/>
    <mergeCell ref="S7:T8"/>
    <mergeCell ref="U7:V8"/>
  </mergeCells>
  <conditionalFormatting sqref="D9 F9 H9 J9 L9 N9 P9 R9 T9 X9 V9">
    <cfRule type="cellIs" dxfId="109" priority="13" stopIfTrue="1" operator="equal">
      <formula>"""+"""</formula>
    </cfRule>
  </conditionalFormatting>
  <conditionalFormatting sqref="C9:C17">
    <cfRule type="colorScale" priority="14">
      <colorScale>
        <cfvo type="min"/>
        <cfvo type="percentile" val="50"/>
        <cfvo type="max"/>
        <color rgb="FFF8696B"/>
        <color rgb="FFFFEB84"/>
        <color rgb="FF63BE7B"/>
      </colorScale>
    </cfRule>
  </conditionalFormatting>
  <conditionalFormatting sqref="E9:E17">
    <cfRule type="colorScale" priority="15">
      <colorScale>
        <cfvo type="min"/>
        <cfvo type="percentile" val="50"/>
        <cfvo type="max"/>
        <color rgb="FFF8696B"/>
        <color rgb="FFFFEB84"/>
        <color rgb="FF63BE7B"/>
      </colorScale>
    </cfRule>
  </conditionalFormatting>
  <conditionalFormatting sqref="G9:G17">
    <cfRule type="colorScale" priority="16">
      <colorScale>
        <cfvo type="min"/>
        <cfvo type="percentile" val="50"/>
        <cfvo type="max"/>
        <color rgb="FFF8696B"/>
        <color rgb="FFFFEB84"/>
        <color rgb="FF63BE7B"/>
      </colorScale>
    </cfRule>
  </conditionalFormatting>
  <conditionalFormatting sqref="I9:I17">
    <cfRule type="colorScale" priority="17">
      <colorScale>
        <cfvo type="min"/>
        <cfvo type="percentile" val="50"/>
        <cfvo type="max"/>
        <color rgb="FFF8696B"/>
        <color rgb="FFFFEB84"/>
        <color rgb="FF63BE7B"/>
      </colorScale>
    </cfRule>
  </conditionalFormatting>
  <conditionalFormatting sqref="K9:K17">
    <cfRule type="colorScale" priority="18">
      <colorScale>
        <cfvo type="min"/>
        <cfvo type="percentile" val="50"/>
        <cfvo type="max"/>
        <color rgb="FFF8696B"/>
        <color rgb="FFFFEB84"/>
        <color rgb="FF63BE7B"/>
      </colorScale>
    </cfRule>
  </conditionalFormatting>
  <conditionalFormatting sqref="M9:M17">
    <cfRule type="colorScale" priority="19">
      <colorScale>
        <cfvo type="min"/>
        <cfvo type="percentile" val="50"/>
        <cfvo type="max"/>
        <color rgb="FFF8696B"/>
        <color rgb="FFFFEB84"/>
        <color rgb="FF63BE7B"/>
      </colorScale>
    </cfRule>
  </conditionalFormatting>
  <conditionalFormatting sqref="O9:O17">
    <cfRule type="colorScale" priority="20">
      <colorScale>
        <cfvo type="min"/>
        <cfvo type="percentile" val="50"/>
        <cfvo type="max"/>
        <color rgb="FFF8696B"/>
        <color rgb="FFFFEB84"/>
        <color rgb="FF63BE7B"/>
      </colorScale>
    </cfRule>
  </conditionalFormatting>
  <conditionalFormatting sqref="Q9:Q17">
    <cfRule type="colorScale" priority="21">
      <colorScale>
        <cfvo type="min"/>
        <cfvo type="percentile" val="50"/>
        <cfvo type="max"/>
        <color rgb="FFF8696B"/>
        <color rgb="FFFFEB84"/>
        <color rgb="FF63BE7B"/>
      </colorScale>
    </cfRule>
  </conditionalFormatting>
  <conditionalFormatting sqref="S9:S17">
    <cfRule type="colorScale" priority="22">
      <colorScale>
        <cfvo type="min"/>
        <cfvo type="percentile" val="50"/>
        <cfvo type="max"/>
        <color rgb="FFF8696B"/>
        <color rgb="FFFFEB84"/>
        <color rgb="FF63BE7B"/>
      </colorScale>
    </cfRule>
  </conditionalFormatting>
  <conditionalFormatting sqref="U9:U17">
    <cfRule type="colorScale" priority="23">
      <colorScale>
        <cfvo type="min"/>
        <cfvo type="percentile" val="50"/>
        <cfvo type="max"/>
        <color rgb="FFF8696B"/>
        <color rgb="FFFFEB84"/>
        <color rgb="FF63BE7B"/>
      </colorScale>
    </cfRule>
  </conditionalFormatting>
  <conditionalFormatting sqref="W9:W17">
    <cfRule type="colorScale" priority="24">
      <colorScale>
        <cfvo type="min"/>
        <cfvo type="percentile" val="50"/>
        <cfvo type="max"/>
        <color rgb="FFF8696B"/>
        <color rgb="FFFFEB84"/>
        <color rgb="FF63BE7B"/>
      </colorScale>
    </cfRule>
  </conditionalFormatting>
  <conditionalFormatting sqref="D10:D43 F10:F43 H10:H43 J10:J43 L10:L43 N10:N43 P10:P43 R10:R43 T10:T43 V10:V43 X10:X43">
    <cfRule type="cellIs" dxfId="108" priority="1" stopIfTrue="1" operator="equal">
      <formula>"""+"""</formula>
    </cfRule>
  </conditionalFormatting>
  <conditionalFormatting sqref="C18:C43">
    <cfRule type="colorScale" priority="2">
      <colorScale>
        <cfvo type="min"/>
        <cfvo type="percentile" val="50"/>
        <cfvo type="max"/>
        <color rgb="FFF8696B"/>
        <color rgb="FFFFEB84"/>
        <color rgb="FF63BE7B"/>
      </colorScale>
    </cfRule>
  </conditionalFormatting>
  <conditionalFormatting sqref="E18:E43">
    <cfRule type="colorScale" priority="3">
      <colorScale>
        <cfvo type="min"/>
        <cfvo type="percentile" val="50"/>
        <cfvo type="max"/>
        <color rgb="FFF8696B"/>
        <color rgb="FFFFEB84"/>
        <color rgb="FF63BE7B"/>
      </colorScale>
    </cfRule>
  </conditionalFormatting>
  <conditionalFormatting sqref="G18:G43">
    <cfRule type="colorScale" priority="4">
      <colorScale>
        <cfvo type="min"/>
        <cfvo type="percentile" val="50"/>
        <cfvo type="max"/>
        <color rgb="FFF8696B"/>
        <color rgb="FFFFEB84"/>
        <color rgb="FF63BE7B"/>
      </colorScale>
    </cfRule>
  </conditionalFormatting>
  <conditionalFormatting sqref="I18:I43">
    <cfRule type="colorScale" priority="5">
      <colorScale>
        <cfvo type="min"/>
        <cfvo type="percentile" val="50"/>
        <cfvo type="max"/>
        <color rgb="FFF8696B"/>
        <color rgb="FFFFEB84"/>
        <color rgb="FF63BE7B"/>
      </colorScale>
    </cfRule>
  </conditionalFormatting>
  <conditionalFormatting sqref="K18:K43">
    <cfRule type="colorScale" priority="6">
      <colorScale>
        <cfvo type="min"/>
        <cfvo type="percentile" val="50"/>
        <cfvo type="max"/>
        <color rgb="FFF8696B"/>
        <color rgb="FFFFEB84"/>
        <color rgb="FF63BE7B"/>
      </colorScale>
    </cfRule>
  </conditionalFormatting>
  <conditionalFormatting sqref="M18:M43">
    <cfRule type="colorScale" priority="7">
      <colorScale>
        <cfvo type="min"/>
        <cfvo type="percentile" val="50"/>
        <cfvo type="max"/>
        <color rgb="FFF8696B"/>
        <color rgb="FFFFEB84"/>
        <color rgb="FF63BE7B"/>
      </colorScale>
    </cfRule>
  </conditionalFormatting>
  <conditionalFormatting sqref="O18:O43">
    <cfRule type="colorScale" priority="8">
      <colorScale>
        <cfvo type="min"/>
        <cfvo type="percentile" val="50"/>
        <cfvo type="max"/>
        <color rgb="FFF8696B"/>
        <color rgb="FFFFEB84"/>
        <color rgb="FF63BE7B"/>
      </colorScale>
    </cfRule>
  </conditionalFormatting>
  <conditionalFormatting sqref="Q18:Q43">
    <cfRule type="colorScale" priority="9">
      <colorScale>
        <cfvo type="min"/>
        <cfvo type="percentile" val="50"/>
        <cfvo type="max"/>
        <color rgb="FFF8696B"/>
        <color rgb="FFFFEB84"/>
        <color rgb="FF63BE7B"/>
      </colorScale>
    </cfRule>
  </conditionalFormatting>
  <conditionalFormatting sqref="S18:S43">
    <cfRule type="colorScale" priority="10">
      <colorScale>
        <cfvo type="min"/>
        <cfvo type="percentile" val="50"/>
        <cfvo type="max"/>
        <color rgb="FFF8696B"/>
        <color rgb="FFFFEB84"/>
        <color rgb="FF63BE7B"/>
      </colorScale>
    </cfRule>
  </conditionalFormatting>
  <conditionalFormatting sqref="U18:U43">
    <cfRule type="colorScale" priority="11">
      <colorScale>
        <cfvo type="min"/>
        <cfvo type="percentile" val="50"/>
        <cfvo type="max"/>
        <color rgb="FFF8696B"/>
        <color rgb="FFFFEB84"/>
        <color rgb="FF63BE7B"/>
      </colorScale>
    </cfRule>
  </conditionalFormatting>
  <conditionalFormatting sqref="W18:W43">
    <cfRule type="colorScale" priority="12">
      <colorScale>
        <cfvo type="min"/>
        <cfvo type="percentile" val="50"/>
        <cfvo type="max"/>
        <color rgb="FFF8696B"/>
        <color rgb="FFFFEB84"/>
        <color rgb="FF63BE7B"/>
      </colorScale>
    </cfRule>
  </conditionalFormatting>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5"/>
  <dimension ref="B2:AW154"/>
  <sheetViews>
    <sheetView topLeftCell="B1" zoomScale="175" zoomScaleNormal="175" workbookViewId="0">
      <pane xSplit="1" topLeftCell="C1" activePane="topRight" state="frozen"/>
      <selection activeCell="B1" sqref="B1"/>
      <selection pane="topRight" activeCell="J134" sqref="J134"/>
    </sheetView>
  </sheetViews>
  <sheetFormatPr defaultRowHeight="12.75" x14ac:dyDescent="0.2"/>
  <cols>
    <col min="1" max="1" width="9.140625" style="4"/>
    <col min="2" max="2" width="28.7109375" customWidth="1"/>
    <col min="3" max="3" width="9" bestFit="1" customWidth="1"/>
    <col min="4" max="4" width="5.28515625" customWidth="1"/>
    <col min="5" max="5" width="9" bestFit="1" customWidth="1"/>
    <col min="6" max="6" width="5.28515625" customWidth="1"/>
    <col min="7" max="7" width="9" bestFit="1" customWidth="1"/>
    <col min="8" max="8" width="5" customWidth="1"/>
    <col min="9" max="9" width="9" bestFit="1" customWidth="1"/>
    <col min="10" max="10" width="5.140625" customWidth="1"/>
    <col min="12" max="12" width="6" customWidth="1"/>
    <col min="14" max="14" width="6" customWidth="1"/>
    <col min="15" max="15" width="10.140625" style="4" customWidth="1"/>
    <col min="16" max="16" width="9.140625" style="64"/>
    <col min="17" max="17" width="6" customWidth="1"/>
    <col min="18" max="18" width="9.140625" style="64"/>
    <col min="19" max="19" width="6" customWidth="1"/>
    <col min="20" max="23" width="9.140625" style="4" customWidth="1"/>
    <col min="24" max="29" width="9.140625" style="4"/>
    <col min="30" max="30" width="11.28515625" style="4" hidden="1" customWidth="1"/>
    <col min="31" max="31" width="9.140625" style="4" hidden="1" customWidth="1"/>
    <col min="32" max="32" width="16.140625" style="4" hidden="1" customWidth="1"/>
    <col min="33" max="49" width="9.140625" style="4" hidden="1" customWidth="1"/>
    <col min="50" max="52" width="9.140625" style="4" customWidth="1"/>
    <col min="53" max="257" width="9.140625" style="4"/>
    <col min="258" max="258" width="28.7109375" style="4" customWidth="1"/>
    <col min="259" max="259" width="9" style="4" bestFit="1" customWidth="1"/>
    <col min="260" max="260" width="5.28515625" style="4" customWidth="1"/>
    <col min="261" max="261" width="9" style="4" bestFit="1" customWidth="1"/>
    <col min="262" max="262" width="5.28515625" style="4" customWidth="1"/>
    <col min="263" max="263" width="9" style="4" bestFit="1" customWidth="1"/>
    <col min="264" max="264" width="5" style="4" customWidth="1"/>
    <col min="265" max="265" width="9" style="4" bestFit="1" customWidth="1"/>
    <col min="266" max="266" width="5.140625" style="4" customWidth="1"/>
    <col min="267" max="267" width="9.140625" style="4"/>
    <col min="268" max="268" width="6" style="4" customWidth="1"/>
    <col min="269" max="269" width="9.140625" style="4"/>
    <col min="270" max="270" width="6" style="4" customWidth="1"/>
    <col min="271" max="272" width="10.140625" style="4" customWidth="1"/>
    <col min="273" max="273" width="10" style="4" customWidth="1"/>
    <col min="274" max="274" width="10.28515625" style="4" customWidth="1"/>
    <col min="275" max="279" width="9.140625" style="4" customWidth="1"/>
    <col min="280" max="285" width="9.140625" style="4"/>
    <col min="286" max="305" width="0" style="4" hidden="1" customWidth="1"/>
    <col min="306" max="308" width="9.140625" style="4" customWidth="1"/>
    <col min="309" max="513" width="9.140625" style="4"/>
    <col min="514" max="514" width="28.7109375" style="4" customWidth="1"/>
    <col min="515" max="515" width="9" style="4" bestFit="1" customWidth="1"/>
    <col min="516" max="516" width="5.28515625" style="4" customWidth="1"/>
    <col min="517" max="517" width="9" style="4" bestFit="1" customWidth="1"/>
    <col min="518" max="518" width="5.28515625" style="4" customWidth="1"/>
    <col min="519" max="519" width="9" style="4" bestFit="1" customWidth="1"/>
    <col min="520" max="520" width="5" style="4" customWidth="1"/>
    <col min="521" max="521" width="9" style="4" bestFit="1" customWidth="1"/>
    <col min="522" max="522" width="5.140625" style="4" customWidth="1"/>
    <col min="523" max="523" width="9.140625" style="4"/>
    <col min="524" max="524" width="6" style="4" customWidth="1"/>
    <col min="525" max="525" width="9.140625" style="4"/>
    <col min="526" max="526" width="6" style="4" customWidth="1"/>
    <col min="527" max="528" width="10.140625" style="4" customWidth="1"/>
    <col min="529" max="529" width="10" style="4" customWidth="1"/>
    <col min="530" max="530" width="10.28515625" style="4" customWidth="1"/>
    <col min="531" max="535" width="9.140625" style="4" customWidth="1"/>
    <col min="536" max="541" width="9.140625" style="4"/>
    <col min="542" max="561" width="0" style="4" hidden="1" customWidth="1"/>
    <col min="562" max="564" width="9.140625" style="4" customWidth="1"/>
    <col min="565" max="769" width="9.140625" style="4"/>
    <col min="770" max="770" width="28.7109375" style="4" customWidth="1"/>
    <col min="771" max="771" width="9" style="4" bestFit="1" customWidth="1"/>
    <col min="772" max="772" width="5.28515625" style="4" customWidth="1"/>
    <col min="773" max="773" width="9" style="4" bestFit="1" customWidth="1"/>
    <col min="774" max="774" width="5.28515625" style="4" customWidth="1"/>
    <col min="775" max="775" width="9" style="4" bestFit="1" customWidth="1"/>
    <col min="776" max="776" width="5" style="4" customWidth="1"/>
    <col min="777" max="777" width="9" style="4" bestFit="1" customWidth="1"/>
    <col min="778" max="778" width="5.140625" style="4" customWidth="1"/>
    <col min="779" max="779" width="9.140625" style="4"/>
    <col min="780" max="780" width="6" style="4" customWidth="1"/>
    <col min="781" max="781" width="9.140625" style="4"/>
    <col min="782" max="782" width="6" style="4" customWidth="1"/>
    <col min="783" max="784" width="10.140625" style="4" customWidth="1"/>
    <col min="785" max="785" width="10" style="4" customWidth="1"/>
    <col min="786" max="786" width="10.28515625" style="4" customWidth="1"/>
    <col min="787" max="791" width="9.140625" style="4" customWidth="1"/>
    <col min="792" max="797" width="9.140625" style="4"/>
    <col min="798" max="817" width="0" style="4" hidden="1" customWidth="1"/>
    <col min="818" max="820" width="9.140625" style="4" customWidth="1"/>
    <col min="821" max="1025" width="9.140625" style="4"/>
    <col min="1026" max="1026" width="28.7109375" style="4" customWidth="1"/>
    <col min="1027" max="1027" width="9" style="4" bestFit="1" customWidth="1"/>
    <col min="1028" max="1028" width="5.28515625" style="4" customWidth="1"/>
    <col min="1029" max="1029" width="9" style="4" bestFit="1" customWidth="1"/>
    <col min="1030" max="1030" width="5.28515625" style="4" customWidth="1"/>
    <col min="1031" max="1031" width="9" style="4" bestFit="1" customWidth="1"/>
    <col min="1032" max="1032" width="5" style="4" customWidth="1"/>
    <col min="1033" max="1033" width="9" style="4" bestFit="1" customWidth="1"/>
    <col min="1034" max="1034" width="5.140625" style="4" customWidth="1"/>
    <col min="1035" max="1035" width="9.140625" style="4"/>
    <col min="1036" max="1036" width="6" style="4" customWidth="1"/>
    <col min="1037" max="1037" width="9.140625" style="4"/>
    <col min="1038" max="1038" width="6" style="4" customWidth="1"/>
    <col min="1039" max="1040" width="10.140625" style="4" customWidth="1"/>
    <col min="1041" max="1041" width="10" style="4" customWidth="1"/>
    <col min="1042" max="1042" width="10.28515625" style="4" customWidth="1"/>
    <col min="1043" max="1047" width="9.140625" style="4" customWidth="1"/>
    <col min="1048" max="1053" width="9.140625" style="4"/>
    <col min="1054" max="1073" width="0" style="4" hidden="1" customWidth="1"/>
    <col min="1074" max="1076" width="9.140625" style="4" customWidth="1"/>
    <col min="1077" max="1281" width="9.140625" style="4"/>
    <col min="1282" max="1282" width="28.7109375" style="4" customWidth="1"/>
    <col min="1283" max="1283" width="9" style="4" bestFit="1" customWidth="1"/>
    <col min="1284" max="1284" width="5.28515625" style="4" customWidth="1"/>
    <col min="1285" max="1285" width="9" style="4" bestFit="1" customWidth="1"/>
    <col min="1286" max="1286" width="5.28515625" style="4" customWidth="1"/>
    <col min="1287" max="1287" width="9" style="4" bestFit="1" customWidth="1"/>
    <col min="1288" max="1288" width="5" style="4" customWidth="1"/>
    <col min="1289" max="1289" width="9" style="4" bestFit="1" customWidth="1"/>
    <col min="1290" max="1290" width="5.140625" style="4" customWidth="1"/>
    <col min="1291" max="1291" width="9.140625" style="4"/>
    <col min="1292" max="1292" width="6" style="4" customWidth="1"/>
    <col min="1293" max="1293" width="9.140625" style="4"/>
    <col min="1294" max="1294" width="6" style="4" customWidth="1"/>
    <col min="1295" max="1296" width="10.140625" style="4" customWidth="1"/>
    <col min="1297" max="1297" width="10" style="4" customWidth="1"/>
    <col min="1298" max="1298" width="10.28515625" style="4" customWidth="1"/>
    <col min="1299" max="1303" width="9.140625" style="4" customWidth="1"/>
    <col min="1304" max="1309" width="9.140625" style="4"/>
    <col min="1310" max="1329" width="0" style="4" hidden="1" customWidth="1"/>
    <col min="1330" max="1332" width="9.140625" style="4" customWidth="1"/>
    <col min="1333" max="1537" width="9.140625" style="4"/>
    <col min="1538" max="1538" width="28.7109375" style="4" customWidth="1"/>
    <col min="1539" max="1539" width="9" style="4" bestFit="1" customWidth="1"/>
    <col min="1540" max="1540" width="5.28515625" style="4" customWidth="1"/>
    <col min="1541" max="1541" width="9" style="4" bestFit="1" customWidth="1"/>
    <col min="1542" max="1542" width="5.28515625" style="4" customWidth="1"/>
    <col min="1543" max="1543" width="9" style="4" bestFit="1" customWidth="1"/>
    <col min="1544" max="1544" width="5" style="4" customWidth="1"/>
    <col min="1545" max="1545" width="9" style="4" bestFit="1" customWidth="1"/>
    <col min="1546" max="1546" width="5.140625" style="4" customWidth="1"/>
    <col min="1547" max="1547" width="9.140625" style="4"/>
    <col min="1548" max="1548" width="6" style="4" customWidth="1"/>
    <col min="1549" max="1549" width="9.140625" style="4"/>
    <col min="1550" max="1550" width="6" style="4" customWidth="1"/>
    <col min="1551" max="1552" width="10.140625" style="4" customWidth="1"/>
    <col min="1553" max="1553" width="10" style="4" customWidth="1"/>
    <col min="1554" max="1554" width="10.28515625" style="4" customWidth="1"/>
    <col min="1555" max="1559" width="9.140625" style="4" customWidth="1"/>
    <col min="1560" max="1565" width="9.140625" style="4"/>
    <col min="1566" max="1585" width="0" style="4" hidden="1" customWidth="1"/>
    <col min="1586" max="1588" width="9.140625" style="4" customWidth="1"/>
    <col min="1589" max="1793" width="9.140625" style="4"/>
    <col min="1794" max="1794" width="28.7109375" style="4" customWidth="1"/>
    <col min="1795" max="1795" width="9" style="4" bestFit="1" customWidth="1"/>
    <col min="1796" max="1796" width="5.28515625" style="4" customWidth="1"/>
    <col min="1797" max="1797" width="9" style="4" bestFit="1" customWidth="1"/>
    <col min="1798" max="1798" width="5.28515625" style="4" customWidth="1"/>
    <col min="1799" max="1799" width="9" style="4" bestFit="1" customWidth="1"/>
    <col min="1800" max="1800" width="5" style="4" customWidth="1"/>
    <col min="1801" max="1801" width="9" style="4" bestFit="1" customWidth="1"/>
    <col min="1802" max="1802" width="5.140625" style="4" customWidth="1"/>
    <col min="1803" max="1803" width="9.140625" style="4"/>
    <col min="1804" max="1804" width="6" style="4" customWidth="1"/>
    <col min="1805" max="1805" width="9.140625" style="4"/>
    <col min="1806" max="1806" width="6" style="4" customWidth="1"/>
    <col min="1807" max="1808" width="10.140625" style="4" customWidth="1"/>
    <col min="1809" max="1809" width="10" style="4" customWidth="1"/>
    <col min="1810" max="1810" width="10.28515625" style="4" customWidth="1"/>
    <col min="1811" max="1815" width="9.140625" style="4" customWidth="1"/>
    <col min="1816" max="1821" width="9.140625" style="4"/>
    <col min="1822" max="1841" width="0" style="4" hidden="1" customWidth="1"/>
    <col min="1842" max="1844" width="9.140625" style="4" customWidth="1"/>
    <col min="1845" max="2049" width="9.140625" style="4"/>
    <col min="2050" max="2050" width="28.7109375" style="4" customWidth="1"/>
    <col min="2051" max="2051" width="9" style="4" bestFit="1" customWidth="1"/>
    <col min="2052" max="2052" width="5.28515625" style="4" customWidth="1"/>
    <col min="2053" max="2053" width="9" style="4" bestFit="1" customWidth="1"/>
    <col min="2054" max="2054" width="5.28515625" style="4" customWidth="1"/>
    <col min="2055" max="2055" width="9" style="4" bestFit="1" customWidth="1"/>
    <col min="2056" max="2056" width="5" style="4" customWidth="1"/>
    <col min="2057" max="2057" width="9" style="4" bestFit="1" customWidth="1"/>
    <col min="2058" max="2058" width="5.140625" style="4" customWidth="1"/>
    <col min="2059" max="2059" width="9.140625" style="4"/>
    <col min="2060" max="2060" width="6" style="4" customWidth="1"/>
    <col min="2061" max="2061" width="9.140625" style="4"/>
    <col min="2062" max="2062" width="6" style="4" customWidth="1"/>
    <col min="2063" max="2064" width="10.140625" style="4" customWidth="1"/>
    <col min="2065" max="2065" width="10" style="4" customWidth="1"/>
    <col min="2066" max="2066" width="10.28515625" style="4" customWidth="1"/>
    <col min="2067" max="2071" width="9.140625" style="4" customWidth="1"/>
    <col min="2072" max="2077" width="9.140625" style="4"/>
    <col min="2078" max="2097" width="0" style="4" hidden="1" customWidth="1"/>
    <col min="2098" max="2100" width="9.140625" style="4" customWidth="1"/>
    <col min="2101" max="2305" width="9.140625" style="4"/>
    <col min="2306" max="2306" width="28.7109375" style="4" customWidth="1"/>
    <col min="2307" max="2307" width="9" style="4" bestFit="1" customWidth="1"/>
    <col min="2308" max="2308" width="5.28515625" style="4" customWidth="1"/>
    <col min="2309" max="2309" width="9" style="4" bestFit="1" customWidth="1"/>
    <col min="2310" max="2310" width="5.28515625" style="4" customWidth="1"/>
    <col min="2311" max="2311" width="9" style="4" bestFit="1" customWidth="1"/>
    <col min="2312" max="2312" width="5" style="4" customWidth="1"/>
    <col min="2313" max="2313" width="9" style="4" bestFit="1" customWidth="1"/>
    <col min="2314" max="2314" width="5.140625" style="4" customWidth="1"/>
    <col min="2315" max="2315" width="9.140625" style="4"/>
    <col min="2316" max="2316" width="6" style="4" customWidth="1"/>
    <col min="2317" max="2317" width="9.140625" style="4"/>
    <col min="2318" max="2318" width="6" style="4" customWidth="1"/>
    <col min="2319" max="2320" width="10.140625" style="4" customWidth="1"/>
    <col min="2321" max="2321" width="10" style="4" customWidth="1"/>
    <col min="2322" max="2322" width="10.28515625" style="4" customWidth="1"/>
    <col min="2323" max="2327" width="9.140625" style="4" customWidth="1"/>
    <col min="2328" max="2333" width="9.140625" style="4"/>
    <col min="2334" max="2353" width="0" style="4" hidden="1" customWidth="1"/>
    <col min="2354" max="2356" width="9.140625" style="4" customWidth="1"/>
    <col min="2357" max="2561" width="9.140625" style="4"/>
    <col min="2562" max="2562" width="28.7109375" style="4" customWidth="1"/>
    <col min="2563" max="2563" width="9" style="4" bestFit="1" customWidth="1"/>
    <col min="2564" max="2564" width="5.28515625" style="4" customWidth="1"/>
    <col min="2565" max="2565" width="9" style="4" bestFit="1" customWidth="1"/>
    <col min="2566" max="2566" width="5.28515625" style="4" customWidth="1"/>
    <col min="2567" max="2567" width="9" style="4" bestFit="1" customWidth="1"/>
    <col min="2568" max="2568" width="5" style="4" customWidth="1"/>
    <col min="2569" max="2569" width="9" style="4" bestFit="1" customWidth="1"/>
    <col min="2570" max="2570" width="5.140625" style="4" customWidth="1"/>
    <col min="2571" max="2571" width="9.140625" style="4"/>
    <col min="2572" max="2572" width="6" style="4" customWidth="1"/>
    <col min="2573" max="2573" width="9.140625" style="4"/>
    <col min="2574" max="2574" width="6" style="4" customWidth="1"/>
    <col min="2575" max="2576" width="10.140625" style="4" customWidth="1"/>
    <col min="2577" max="2577" width="10" style="4" customWidth="1"/>
    <col min="2578" max="2578" width="10.28515625" style="4" customWidth="1"/>
    <col min="2579" max="2583" width="9.140625" style="4" customWidth="1"/>
    <col min="2584" max="2589" width="9.140625" style="4"/>
    <col min="2590" max="2609" width="0" style="4" hidden="1" customWidth="1"/>
    <col min="2610" max="2612" width="9.140625" style="4" customWidth="1"/>
    <col min="2613" max="2817" width="9.140625" style="4"/>
    <col min="2818" max="2818" width="28.7109375" style="4" customWidth="1"/>
    <col min="2819" max="2819" width="9" style="4" bestFit="1" customWidth="1"/>
    <col min="2820" max="2820" width="5.28515625" style="4" customWidth="1"/>
    <col min="2821" max="2821" width="9" style="4" bestFit="1" customWidth="1"/>
    <col min="2822" max="2822" width="5.28515625" style="4" customWidth="1"/>
    <col min="2823" max="2823" width="9" style="4" bestFit="1" customWidth="1"/>
    <col min="2824" max="2824" width="5" style="4" customWidth="1"/>
    <col min="2825" max="2825" width="9" style="4" bestFit="1" customWidth="1"/>
    <col min="2826" max="2826" width="5.140625" style="4" customWidth="1"/>
    <col min="2827" max="2827" width="9.140625" style="4"/>
    <col min="2828" max="2828" width="6" style="4" customWidth="1"/>
    <col min="2829" max="2829" width="9.140625" style="4"/>
    <col min="2830" max="2830" width="6" style="4" customWidth="1"/>
    <col min="2831" max="2832" width="10.140625" style="4" customWidth="1"/>
    <col min="2833" max="2833" width="10" style="4" customWidth="1"/>
    <col min="2834" max="2834" width="10.28515625" style="4" customWidth="1"/>
    <col min="2835" max="2839" width="9.140625" style="4" customWidth="1"/>
    <col min="2840" max="2845" width="9.140625" style="4"/>
    <col min="2846" max="2865" width="0" style="4" hidden="1" customWidth="1"/>
    <col min="2866" max="2868" width="9.140625" style="4" customWidth="1"/>
    <col min="2869" max="3073" width="9.140625" style="4"/>
    <col min="3074" max="3074" width="28.7109375" style="4" customWidth="1"/>
    <col min="3075" max="3075" width="9" style="4" bestFit="1" customWidth="1"/>
    <col min="3076" max="3076" width="5.28515625" style="4" customWidth="1"/>
    <col min="3077" max="3077" width="9" style="4" bestFit="1" customWidth="1"/>
    <col min="3078" max="3078" width="5.28515625" style="4" customWidth="1"/>
    <col min="3079" max="3079" width="9" style="4" bestFit="1" customWidth="1"/>
    <col min="3080" max="3080" width="5" style="4" customWidth="1"/>
    <col min="3081" max="3081" width="9" style="4" bestFit="1" customWidth="1"/>
    <col min="3082" max="3082" width="5.140625" style="4" customWidth="1"/>
    <col min="3083" max="3083" width="9.140625" style="4"/>
    <col min="3084" max="3084" width="6" style="4" customWidth="1"/>
    <col min="3085" max="3085" width="9.140625" style="4"/>
    <col min="3086" max="3086" width="6" style="4" customWidth="1"/>
    <col min="3087" max="3088" width="10.140625" style="4" customWidth="1"/>
    <col min="3089" max="3089" width="10" style="4" customWidth="1"/>
    <col min="3090" max="3090" width="10.28515625" style="4" customWidth="1"/>
    <col min="3091" max="3095" width="9.140625" style="4" customWidth="1"/>
    <col min="3096" max="3101" width="9.140625" style="4"/>
    <col min="3102" max="3121" width="0" style="4" hidden="1" customWidth="1"/>
    <col min="3122" max="3124" width="9.140625" style="4" customWidth="1"/>
    <col min="3125" max="3329" width="9.140625" style="4"/>
    <col min="3330" max="3330" width="28.7109375" style="4" customWidth="1"/>
    <col min="3331" max="3331" width="9" style="4" bestFit="1" customWidth="1"/>
    <col min="3332" max="3332" width="5.28515625" style="4" customWidth="1"/>
    <col min="3333" max="3333" width="9" style="4" bestFit="1" customWidth="1"/>
    <col min="3334" max="3334" width="5.28515625" style="4" customWidth="1"/>
    <col min="3335" max="3335" width="9" style="4" bestFit="1" customWidth="1"/>
    <col min="3336" max="3336" width="5" style="4" customWidth="1"/>
    <col min="3337" max="3337" width="9" style="4" bestFit="1" customWidth="1"/>
    <col min="3338" max="3338" width="5.140625" style="4" customWidth="1"/>
    <col min="3339" max="3339" width="9.140625" style="4"/>
    <col min="3340" max="3340" width="6" style="4" customWidth="1"/>
    <col min="3341" max="3341" width="9.140625" style="4"/>
    <col min="3342" max="3342" width="6" style="4" customWidth="1"/>
    <col min="3343" max="3344" width="10.140625" style="4" customWidth="1"/>
    <col min="3345" max="3345" width="10" style="4" customWidth="1"/>
    <col min="3346" max="3346" width="10.28515625" style="4" customWidth="1"/>
    <col min="3347" max="3351" width="9.140625" style="4" customWidth="1"/>
    <col min="3352" max="3357" width="9.140625" style="4"/>
    <col min="3358" max="3377" width="0" style="4" hidden="1" customWidth="1"/>
    <col min="3378" max="3380" width="9.140625" style="4" customWidth="1"/>
    <col min="3381" max="3585" width="9.140625" style="4"/>
    <col min="3586" max="3586" width="28.7109375" style="4" customWidth="1"/>
    <col min="3587" max="3587" width="9" style="4" bestFit="1" customWidth="1"/>
    <col min="3588" max="3588" width="5.28515625" style="4" customWidth="1"/>
    <col min="3589" max="3589" width="9" style="4" bestFit="1" customWidth="1"/>
    <col min="3590" max="3590" width="5.28515625" style="4" customWidth="1"/>
    <col min="3591" max="3591" width="9" style="4" bestFit="1" customWidth="1"/>
    <col min="3592" max="3592" width="5" style="4" customWidth="1"/>
    <col min="3593" max="3593" width="9" style="4" bestFit="1" customWidth="1"/>
    <col min="3594" max="3594" width="5.140625" style="4" customWidth="1"/>
    <col min="3595" max="3595" width="9.140625" style="4"/>
    <col min="3596" max="3596" width="6" style="4" customWidth="1"/>
    <col min="3597" max="3597" width="9.140625" style="4"/>
    <col min="3598" max="3598" width="6" style="4" customWidth="1"/>
    <col min="3599" max="3600" width="10.140625" style="4" customWidth="1"/>
    <col min="3601" max="3601" width="10" style="4" customWidth="1"/>
    <col min="3602" max="3602" width="10.28515625" style="4" customWidth="1"/>
    <col min="3603" max="3607" width="9.140625" style="4" customWidth="1"/>
    <col min="3608" max="3613" width="9.140625" style="4"/>
    <col min="3614" max="3633" width="0" style="4" hidden="1" customWidth="1"/>
    <col min="3634" max="3636" width="9.140625" style="4" customWidth="1"/>
    <col min="3637" max="3841" width="9.140625" style="4"/>
    <col min="3842" max="3842" width="28.7109375" style="4" customWidth="1"/>
    <col min="3843" max="3843" width="9" style="4" bestFit="1" customWidth="1"/>
    <col min="3844" max="3844" width="5.28515625" style="4" customWidth="1"/>
    <col min="3845" max="3845" width="9" style="4" bestFit="1" customWidth="1"/>
    <col min="3846" max="3846" width="5.28515625" style="4" customWidth="1"/>
    <col min="3847" max="3847" width="9" style="4" bestFit="1" customWidth="1"/>
    <col min="3848" max="3848" width="5" style="4" customWidth="1"/>
    <col min="3849" max="3849" width="9" style="4" bestFit="1" customWidth="1"/>
    <col min="3850" max="3850" width="5.140625" style="4" customWidth="1"/>
    <col min="3851" max="3851" width="9.140625" style="4"/>
    <col min="3852" max="3852" width="6" style="4" customWidth="1"/>
    <col min="3853" max="3853" width="9.140625" style="4"/>
    <col min="3854" max="3854" width="6" style="4" customWidth="1"/>
    <col min="3855" max="3856" width="10.140625" style="4" customWidth="1"/>
    <col min="3857" max="3857" width="10" style="4" customWidth="1"/>
    <col min="3858" max="3858" width="10.28515625" style="4" customWidth="1"/>
    <col min="3859" max="3863" width="9.140625" style="4" customWidth="1"/>
    <col min="3864" max="3869" width="9.140625" style="4"/>
    <col min="3870" max="3889" width="0" style="4" hidden="1" customWidth="1"/>
    <col min="3890" max="3892" width="9.140625" style="4" customWidth="1"/>
    <col min="3893" max="4097" width="9.140625" style="4"/>
    <col min="4098" max="4098" width="28.7109375" style="4" customWidth="1"/>
    <col min="4099" max="4099" width="9" style="4" bestFit="1" customWidth="1"/>
    <col min="4100" max="4100" width="5.28515625" style="4" customWidth="1"/>
    <col min="4101" max="4101" width="9" style="4" bestFit="1" customWidth="1"/>
    <col min="4102" max="4102" width="5.28515625" style="4" customWidth="1"/>
    <col min="4103" max="4103" width="9" style="4" bestFit="1" customWidth="1"/>
    <col min="4104" max="4104" width="5" style="4" customWidth="1"/>
    <col min="4105" max="4105" width="9" style="4" bestFit="1" customWidth="1"/>
    <col min="4106" max="4106" width="5.140625" style="4" customWidth="1"/>
    <col min="4107" max="4107" width="9.140625" style="4"/>
    <col min="4108" max="4108" width="6" style="4" customWidth="1"/>
    <col min="4109" max="4109" width="9.140625" style="4"/>
    <col min="4110" max="4110" width="6" style="4" customWidth="1"/>
    <col min="4111" max="4112" width="10.140625" style="4" customWidth="1"/>
    <col min="4113" max="4113" width="10" style="4" customWidth="1"/>
    <col min="4114" max="4114" width="10.28515625" style="4" customWidth="1"/>
    <col min="4115" max="4119" width="9.140625" style="4" customWidth="1"/>
    <col min="4120" max="4125" width="9.140625" style="4"/>
    <col min="4126" max="4145" width="0" style="4" hidden="1" customWidth="1"/>
    <col min="4146" max="4148" width="9.140625" style="4" customWidth="1"/>
    <col min="4149" max="4353" width="9.140625" style="4"/>
    <col min="4354" max="4354" width="28.7109375" style="4" customWidth="1"/>
    <col min="4355" max="4355" width="9" style="4" bestFit="1" customWidth="1"/>
    <col min="4356" max="4356" width="5.28515625" style="4" customWidth="1"/>
    <col min="4357" max="4357" width="9" style="4" bestFit="1" customWidth="1"/>
    <col min="4358" max="4358" width="5.28515625" style="4" customWidth="1"/>
    <col min="4359" max="4359" width="9" style="4" bestFit="1" customWidth="1"/>
    <col min="4360" max="4360" width="5" style="4" customWidth="1"/>
    <col min="4361" max="4361" width="9" style="4" bestFit="1" customWidth="1"/>
    <col min="4362" max="4362" width="5.140625" style="4" customWidth="1"/>
    <col min="4363" max="4363" width="9.140625" style="4"/>
    <col min="4364" max="4364" width="6" style="4" customWidth="1"/>
    <col min="4365" max="4365" width="9.140625" style="4"/>
    <col min="4366" max="4366" width="6" style="4" customWidth="1"/>
    <col min="4367" max="4368" width="10.140625" style="4" customWidth="1"/>
    <col min="4369" max="4369" width="10" style="4" customWidth="1"/>
    <col min="4370" max="4370" width="10.28515625" style="4" customWidth="1"/>
    <col min="4371" max="4375" width="9.140625" style="4" customWidth="1"/>
    <col min="4376" max="4381" width="9.140625" style="4"/>
    <col min="4382" max="4401" width="0" style="4" hidden="1" customWidth="1"/>
    <col min="4402" max="4404" width="9.140625" style="4" customWidth="1"/>
    <col min="4405" max="4609" width="9.140625" style="4"/>
    <col min="4610" max="4610" width="28.7109375" style="4" customWidth="1"/>
    <col min="4611" max="4611" width="9" style="4" bestFit="1" customWidth="1"/>
    <col min="4612" max="4612" width="5.28515625" style="4" customWidth="1"/>
    <col min="4613" max="4613" width="9" style="4" bestFit="1" customWidth="1"/>
    <col min="4614" max="4614" width="5.28515625" style="4" customWidth="1"/>
    <col min="4615" max="4615" width="9" style="4" bestFit="1" customWidth="1"/>
    <col min="4616" max="4616" width="5" style="4" customWidth="1"/>
    <col min="4617" max="4617" width="9" style="4" bestFit="1" customWidth="1"/>
    <col min="4618" max="4618" width="5.140625" style="4" customWidth="1"/>
    <col min="4619" max="4619" width="9.140625" style="4"/>
    <col min="4620" max="4620" width="6" style="4" customWidth="1"/>
    <col min="4621" max="4621" width="9.140625" style="4"/>
    <col min="4622" max="4622" width="6" style="4" customWidth="1"/>
    <col min="4623" max="4624" width="10.140625" style="4" customWidth="1"/>
    <col min="4625" max="4625" width="10" style="4" customWidth="1"/>
    <col min="4626" max="4626" width="10.28515625" style="4" customWidth="1"/>
    <col min="4627" max="4631" width="9.140625" style="4" customWidth="1"/>
    <col min="4632" max="4637" width="9.140625" style="4"/>
    <col min="4638" max="4657" width="0" style="4" hidden="1" customWidth="1"/>
    <col min="4658" max="4660" width="9.140625" style="4" customWidth="1"/>
    <col min="4661" max="4865" width="9.140625" style="4"/>
    <col min="4866" max="4866" width="28.7109375" style="4" customWidth="1"/>
    <col min="4867" max="4867" width="9" style="4" bestFit="1" customWidth="1"/>
    <col min="4868" max="4868" width="5.28515625" style="4" customWidth="1"/>
    <col min="4869" max="4869" width="9" style="4" bestFit="1" customWidth="1"/>
    <col min="4870" max="4870" width="5.28515625" style="4" customWidth="1"/>
    <col min="4871" max="4871" width="9" style="4" bestFit="1" customWidth="1"/>
    <col min="4872" max="4872" width="5" style="4" customWidth="1"/>
    <col min="4873" max="4873" width="9" style="4" bestFit="1" customWidth="1"/>
    <col min="4874" max="4874" width="5.140625" style="4" customWidth="1"/>
    <col min="4875" max="4875" width="9.140625" style="4"/>
    <col min="4876" max="4876" width="6" style="4" customWidth="1"/>
    <col min="4877" max="4877" width="9.140625" style="4"/>
    <col min="4878" max="4878" width="6" style="4" customWidth="1"/>
    <col min="4879" max="4880" width="10.140625" style="4" customWidth="1"/>
    <col min="4881" max="4881" width="10" style="4" customWidth="1"/>
    <col min="4882" max="4882" width="10.28515625" style="4" customWidth="1"/>
    <col min="4883" max="4887" width="9.140625" style="4" customWidth="1"/>
    <col min="4888" max="4893" width="9.140625" style="4"/>
    <col min="4894" max="4913" width="0" style="4" hidden="1" customWidth="1"/>
    <col min="4914" max="4916" width="9.140625" style="4" customWidth="1"/>
    <col min="4917" max="5121" width="9.140625" style="4"/>
    <col min="5122" max="5122" width="28.7109375" style="4" customWidth="1"/>
    <col min="5123" max="5123" width="9" style="4" bestFit="1" customWidth="1"/>
    <col min="5124" max="5124" width="5.28515625" style="4" customWidth="1"/>
    <col min="5125" max="5125" width="9" style="4" bestFit="1" customWidth="1"/>
    <col min="5126" max="5126" width="5.28515625" style="4" customWidth="1"/>
    <col min="5127" max="5127" width="9" style="4" bestFit="1" customWidth="1"/>
    <col min="5128" max="5128" width="5" style="4" customWidth="1"/>
    <col min="5129" max="5129" width="9" style="4" bestFit="1" customWidth="1"/>
    <col min="5130" max="5130" width="5.140625" style="4" customWidth="1"/>
    <col min="5131" max="5131" width="9.140625" style="4"/>
    <col min="5132" max="5132" width="6" style="4" customWidth="1"/>
    <col min="5133" max="5133" width="9.140625" style="4"/>
    <col min="5134" max="5134" width="6" style="4" customWidth="1"/>
    <col min="5135" max="5136" width="10.140625" style="4" customWidth="1"/>
    <col min="5137" max="5137" width="10" style="4" customWidth="1"/>
    <col min="5138" max="5138" width="10.28515625" style="4" customWidth="1"/>
    <col min="5139" max="5143" width="9.140625" style="4" customWidth="1"/>
    <col min="5144" max="5149" width="9.140625" style="4"/>
    <col min="5150" max="5169" width="0" style="4" hidden="1" customWidth="1"/>
    <col min="5170" max="5172" width="9.140625" style="4" customWidth="1"/>
    <col min="5173" max="5377" width="9.140625" style="4"/>
    <col min="5378" max="5378" width="28.7109375" style="4" customWidth="1"/>
    <col min="5379" max="5379" width="9" style="4" bestFit="1" customWidth="1"/>
    <col min="5380" max="5380" width="5.28515625" style="4" customWidth="1"/>
    <col min="5381" max="5381" width="9" style="4" bestFit="1" customWidth="1"/>
    <col min="5382" max="5382" width="5.28515625" style="4" customWidth="1"/>
    <col min="5383" max="5383" width="9" style="4" bestFit="1" customWidth="1"/>
    <col min="5384" max="5384" width="5" style="4" customWidth="1"/>
    <col min="5385" max="5385" width="9" style="4" bestFit="1" customWidth="1"/>
    <col min="5386" max="5386" width="5.140625" style="4" customWidth="1"/>
    <col min="5387" max="5387" width="9.140625" style="4"/>
    <col min="5388" max="5388" width="6" style="4" customWidth="1"/>
    <col min="5389" max="5389" width="9.140625" style="4"/>
    <col min="5390" max="5390" width="6" style="4" customWidth="1"/>
    <col min="5391" max="5392" width="10.140625" style="4" customWidth="1"/>
    <col min="5393" max="5393" width="10" style="4" customWidth="1"/>
    <col min="5394" max="5394" width="10.28515625" style="4" customWidth="1"/>
    <col min="5395" max="5399" width="9.140625" style="4" customWidth="1"/>
    <col min="5400" max="5405" width="9.140625" style="4"/>
    <col min="5406" max="5425" width="0" style="4" hidden="1" customWidth="1"/>
    <col min="5426" max="5428" width="9.140625" style="4" customWidth="1"/>
    <col min="5429" max="5633" width="9.140625" style="4"/>
    <col min="5634" max="5634" width="28.7109375" style="4" customWidth="1"/>
    <col min="5635" max="5635" width="9" style="4" bestFit="1" customWidth="1"/>
    <col min="5636" max="5636" width="5.28515625" style="4" customWidth="1"/>
    <col min="5637" max="5637" width="9" style="4" bestFit="1" customWidth="1"/>
    <col min="5638" max="5638" width="5.28515625" style="4" customWidth="1"/>
    <col min="5639" max="5639" width="9" style="4" bestFit="1" customWidth="1"/>
    <col min="5640" max="5640" width="5" style="4" customWidth="1"/>
    <col min="5641" max="5641" width="9" style="4" bestFit="1" customWidth="1"/>
    <col min="5642" max="5642" width="5.140625" style="4" customWidth="1"/>
    <col min="5643" max="5643" width="9.140625" style="4"/>
    <col min="5644" max="5644" width="6" style="4" customWidth="1"/>
    <col min="5645" max="5645" width="9.140625" style="4"/>
    <col min="5646" max="5646" width="6" style="4" customWidth="1"/>
    <col min="5647" max="5648" width="10.140625" style="4" customWidth="1"/>
    <col min="5649" max="5649" width="10" style="4" customWidth="1"/>
    <col min="5650" max="5650" width="10.28515625" style="4" customWidth="1"/>
    <col min="5651" max="5655" width="9.140625" style="4" customWidth="1"/>
    <col min="5656" max="5661" width="9.140625" style="4"/>
    <col min="5662" max="5681" width="0" style="4" hidden="1" customWidth="1"/>
    <col min="5682" max="5684" width="9.140625" style="4" customWidth="1"/>
    <col min="5685" max="5889" width="9.140625" style="4"/>
    <col min="5890" max="5890" width="28.7109375" style="4" customWidth="1"/>
    <col min="5891" max="5891" width="9" style="4" bestFit="1" customWidth="1"/>
    <col min="5892" max="5892" width="5.28515625" style="4" customWidth="1"/>
    <col min="5893" max="5893" width="9" style="4" bestFit="1" customWidth="1"/>
    <col min="5894" max="5894" width="5.28515625" style="4" customWidth="1"/>
    <col min="5895" max="5895" width="9" style="4" bestFit="1" customWidth="1"/>
    <col min="5896" max="5896" width="5" style="4" customWidth="1"/>
    <col min="5897" max="5897" width="9" style="4" bestFit="1" customWidth="1"/>
    <col min="5898" max="5898" width="5.140625" style="4" customWidth="1"/>
    <col min="5899" max="5899" width="9.140625" style="4"/>
    <col min="5900" max="5900" width="6" style="4" customWidth="1"/>
    <col min="5901" max="5901" width="9.140625" style="4"/>
    <col min="5902" max="5902" width="6" style="4" customWidth="1"/>
    <col min="5903" max="5904" width="10.140625" style="4" customWidth="1"/>
    <col min="5905" max="5905" width="10" style="4" customWidth="1"/>
    <col min="5906" max="5906" width="10.28515625" style="4" customWidth="1"/>
    <col min="5907" max="5911" width="9.140625" style="4" customWidth="1"/>
    <col min="5912" max="5917" width="9.140625" style="4"/>
    <col min="5918" max="5937" width="0" style="4" hidden="1" customWidth="1"/>
    <col min="5938" max="5940" width="9.140625" style="4" customWidth="1"/>
    <col min="5941" max="6145" width="9.140625" style="4"/>
    <col min="6146" max="6146" width="28.7109375" style="4" customWidth="1"/>
    <col min="6147" max="6147" width="9" style="4" bestFit="1" customWidth="1"/>
    <col min="6148" max="6148" width="5.28515625" style="4" customWidth="1"/>
    <col min="6149" max="6149" width="9" style="4" bestFit="1" customWidth="1"/>
    <col min="6150" max="6150" width="5.28515625" style="4" customWidth="1"/>
    <col min="6151" max="6151" width="9" style="4" bestFit="1" customWidth="1"/>
    <col min="6152" max="6152" width="5" style="4" customWidth="1"/>
    <col min="6153" max="6153" width="9" style="4" bestFit="1" customWidth="1"/>
    <col min="6154" max="6154" width="5.140625" style="4" customWidth="1"/>
    <col min="6155" max="6155" width="9.140625" style="4"/>
    <col min="6156" max="6156" width="6" style="4" customWidth="1"/>
    <col min="6157" max="6157" width="9.140625" style="4"/>
    <col min="6158" max="6158" width="6" style="4" customWidth="1"/>
    <col min="6159" max="6160" width="10.140625" style="4" customWidth="1"/>
    <col min="6161" max="6161" width="10" style="4" customWidth="1"/>
    <col min="6162" max="6162" width="10.28515625" style="4" customWidth="1"/>
    <col min="6163" max="6167" width="9.140625" style="4" customWidth="1"/>
    <col min="6168" max="6173" width="9.140625" style="4"/>
    <col min="6174" max="6193" width="0" style="4" hidden="1" customWidth="1"/>
    <col min="6194" max="6196" width="9.140625" style="4" customWidth="1"/>
    <col min="6197" max="6401" width="9.140625" style="4"/>
    <col min="6402" max="6402" width="28.7109375" style="4" customWidth="1"/>
    <col min="6403" max="6403" width="9" style="4" bestFit="1" customWidth="1"/>
    <col min="6404" max="6404" width="5.28515625" style="4" customWidth="1"/>
    <col min="6405" max="6405" width="9" style="4" bestFit="1" customWidth="1"/>
    <col min="6406" max="6406" width="5.28515625" style="4" customWidth="1"/>
    <col min="6407" max="6407" width="9" style="4" bestFit="1" customWidth="1"/>
    <col min="6408" max="6408" width="5" style="4" customWidth="1"/>
    <col min="6409" max="6409" width="9" style="4" bestFit="1" customWidth="1"/>
    <col min="6410" max="6410" width="5.140625" style="4" customWidth="1"/>
    <col min="6411" max="6411" width="9.140625" style="4"/>
    <col min="6412" max="6412" width="6" style="4" customWidth="1"/>
    <col min="6413" max="6413" width="9.140625" style="4"/>
    <col min="6414" max="6414" width="6" style="4" customWidth="1"/>
    <col min="6415" max="6416" width="10.140625" style="4" customWidth="1"/>
    <col min="6417" max="6417" width="10" style="4" customWidth="1"/>
    <col min="6418" max="6418" width="10.28515625" style="4" customWidth="1"/>
    <col min="6419" max="6423" width="9.140625" style="4" customWidth="1"/>
    <col min="6424" max="6429" width="9.140625" style="4"/>
    <col min="6430" max="6449" width="0" style="4" hidden="1" customWidth="1"/>
    <col min="6450" max="6452" width="9.140625" style="4" customWidth="1"/>
    <col min="6453" max="6657" width="9.140625" style="4"/>
    <col min="6658" max="6658" width="28.7109375" style="4" customWidth="1"/>
    <col min="6659" max="6659" width="9" style="4" bestFit="1" customWidth="1"/>
    <col min="6660" max="6660" width="5.28515625" style="4" customWidth="1"/>
    <col min="6661" max="6661" width="9" style="4" bestFit="1" customWidth="1"/>
    <col min="6662" max="6662" width="5.28515625" style="4" customWidth="1"/>
    <col min="6663" max="6663" width="9" style="4" bestFit="1" customWidth="1"/>
    <col min="6664" max="6664" width="5" style="4" customWidth="1"/>
    <col min="6665" max="6665" width="9" style="4" bestFit="1" customWidth="1"/>
    <col min="6666" max="6666" width="5.140625" style="4" customWidth="1"/>
    <col min="6667" max="6667" width="9.140625" style="4"/>
    <col min="6668" max="6668" width="6" style="4" customWidth="1"/>
    <col min="6669" max="6669" width="9.140625" style="4"/>
    <col min="6670" max="6670" width="6" style="4" customWidth="1"/>
    <col min="6671" max="6672" width="10.140625" style="4" customWidth="1"/>
    <col min="6673" max="6673" width="10" style="4" customWidth="1"/>
    <col min="6674" max="6674" width="10.28515625" style="4" customWidth="1"/>
    <col min="6675" max="6679" width="9.140625" style="4" customWidth="1"/>
    <col min="6680" max="6685" width="9.140625" style="4"/>
    <col min="6686" max="6705" width="0" style="4" hidden="1" customWidth="1"/>
    <col min="6706" max="6708" width="9.140625" style="4" customWidth="1"/>
    <col min="6709" max="6913" width="9.140625" style="4"/>
    <col min="6914" max="6914" width="28.7109375" style="4" customWidth="1"/>
    <col min="6915" max="6915" width="9" style="4" bestFit="1" customWidth="1"/>
    <col min="6916" max="6916" width="5.28515625" style="4" customWidth="1"/>
    <col min="6917" max="6917" width="9" style="4" bestFit="1" customWidth="1"/>
    <col min="6918" max="6918" width="5.28515625" style="4" customWidth="1"/>
    <col min="6919" max="6919" width="9" style="4" bestFit="1" customWidth="1"/>
    <col min="6920" max="6920" width="5" style="4" customWidth="1"/>
    <col min="6921" max="6921" width="9" style="4" bestFit="1" customWidth="1"/>
    <col min="6922" max="6922" width="5.140625" style="4" customWidth="1"/>
    <col min="6923" max="6923" width="9.140625" style="4"/>
    <col min="6924" max="6924" width="6" style="4" customWidth="1"/>
    <col min="6925" max="6925" width="9.140625" style="4"/>
    <col min="6926" max="6926" width="6" style="4" customWidth="1"/>
    <col min="6927" max="6928" width="10.140625" style="4" customWidth="1"/>
    <col min="6929" max="6929" width="10" style="4" customWidth="1"/>
    <col min="6930" max="6930" width="10.28515625" style="4" customWidth="1"/>
    <col min="6931" max="6935" width="9.140625" style="4" customWidth="1"/>
    <col min="6936" max="6941" width="9.140625" style="4"/>
    <col min="6942" max="6961" width="0" style="4" hidden="1" customWidth="1"/>
    <col min="6962" max="6964" width="9.140625" style="4" customWidth="1"/>
    <col min="6965" max="7169" width="9.140625" style="4"/>
    <col min="7170" max="7170" width="28.7109375" style="4" customWidth="1"/>
    <col min="7171" max="7171" width="9" style="4" bestFit="1" customWidth="1"/>
    <col min="7172" max="7172" width="5.28515625" style="4" customWidth="1"/>
    <col min="7173" max="7173" width="9" style="4" bestFit="1" customWidth="1"/>
    <col min="7174" max="7174" width="5.28515625" style="4" customWidth="1"/>
    <col min="7175" max="7175" width="9" style="4" bestFit="1" customWidth="1"/>
    <col min="7176" max="7176" width="5" style="4" customWidth="1"/>
    <col min="7177" max="7177" width="9" style="4" bestFit="1" customWidth="1"/>
    <col min="7178" max="7178" width="5.140625" style="4" customWidth="1"/>
    <col min="7179" max="7179" width="9.140625" style="4"/>
    <col min="7180" max="7180" width="6" style="4" customWidth="1"/>
    <col min="7181" max="7181" width="9.140625" style="4"/>
    <col min="7182" max="7182" width="6" style="4" customWidth="1"/>
    <col min="7183" max="7184" width="10.140625" style="4" customWidth="1"/>
    <col min="7185" max="7185" width="10" style="4" customWidth="1"/>
    <col min="7186" max="7186" width="10.28515625" style="4" customWidth="1"/>
    <col min="7187" max="7191" width="9.140625" style="4" customWidth="1"/>
    <col min="7192" max="7197" width="9.140625" style="4"/>
    <col min="7198" max="7217" width="0" style="4" hidden="1" customWidth="1"/>
    <col min="7218" max="7220" width="9.140625" style="4" customWidth="1"/>
    <col min="7221" max="7425" width="9.140625" style="4"/>
    <col min="7426" max="7426" width="28.7109375" style="4" customWidth="1"/>
    <col min="7427" max="7427" width="9" style="4" bestFit="1" customWidth="1"/>
    <col min="7428" max="7428" width="5.28515625" style="4" customWidth="1"/>
    <col min="7429" max="7429" width="9" style="4" bestFit="1" customWidth="1"/>
    <col min="7430" max="7430" width="5.28515625" style="4" customWidth="1"/>
    <col min="7431" max="7431" width="9" style="4" bestFit="1" customWidth="1"/>
    <col min="7432" max="7432" width="5" style="4" customWidth="1"/>
    <col min="7433" max="7433" width="9" style="4" bestFit="1" customWidth="1"/>
    <col min="7434" max="7434" width="5.140625" style="4" customWidth="1"/>
    <col min="7435" max="7435" width="9.140625" style="4"/>
    <col min="7436" max="7436" width="6" style="4" customWidth="1"/>
    <col min="7437" max="7437" width="9.140625" style="4"/>
    <col min="7438" max="7438" width="6" style="4" customWidth="1"/>
    <col min="7439" max="7440" width="10.140625" style="4" customWidth="1"/>
    <col min="7441" max="7441" width="10" style="4" customWidth="1"/>
    <col min="7442" max="7442" width="10.28515625" style="4" customWidth="1"/>
    <col min="7443" max="7447" width="9.140625" style="4" customWidth="1"/>
    <col min="7448" max="7453" width="9.140625" style="4"/>
    <col min="7454" max="7473" width="0" style="4" hidden="1" customWidth="1"/>
    <col min="7474" max="7476" width="9.140625" style="4" customWidth="1"/>
    <col min="7477" max="7681" width="9.140625" style="4"/>
    <col min="7682" max="7682" width="28.7109375" style="4" customWidth="1"/>
    <col min="7683" max="7683" width="9" style="4" bestFit="1" customWidth="1"/>
    <col min="7684" max="7684" width="5.28515625" style="4" customWidth="1"/>
    <col min="7685" max="7685" width="9" style="4" bestFit="1" customWidth="1"/>
    <col min="7686" max="7686" width="5.28515625" style="4" customWidth="1"/>
    <col min="7687" max="7687" width="9" style="4" bestFit="1" customWidth="1"/>
    <col min="7688" max="7688" width="5" style="4" customWidth="1"/>
    <col min="7689" max="7689" width="9" style="4" bestFit="1" customWidth="1"/>
    <col min="7690" max="7690" width="5.140625" style="4" customWidth="1"/>
    <col min="7691" max="7691" width="9.140625" style="4"/>
    <col min="7692" max="7692" width="6" style="4" customWidth="1"/>
    <col min="7693" max="7693" width="9.140625" style="4"/>
    <col min="7694" max="7694" width="6" style="4" customWidth="1"/>
    <col min="7695" max="7696" width="10.140625" style="4" customWidth="1"/>
    <col min="7697" max="7697" width="10" style="4" customWidth="1"/>
    <col min="7698" max="7698" width="10.28515625" style="4" customWidth="1"/>
    <col min="7699" max="7703" width="9.140625" style="4" customWidth="1"/>
    <col min="7704" max="7709" width="9.140625" style="4"/>
    <col min="7710" max="7729" width="0" style="4" hidden="1" customWidth="1"/>
    <col min="7730" max="7732" width="9.140625" style="4" customWidth="1"/>
    <col min="7733" max="7937" width="9.140625" style="4"/>
    <col min="7938" max="7938" width="28.7109375" style="4" customWidth="1"/>
    <col min="7939" max="7939" width="9" style="4" bestFit="1" customWidth="1"/>
    <col min="7940" max="7940" width="5.28515625" style="4" customWidth="1"/>
    <col min="7941" max="7941" width="9" style="4" bestFit="1" customWidth="1"/>
    <col min="7942" max="7942" width="5.28515625" style="4" customWidth="1"/>
    <col min="7943" max="7943" width="9" style="4" bestFit="1" customWidth="1"/>
    <col min="7944" max="7944" width="5" style="4" customWidth="1"/>
    <col min="7945" max="7945" width="9" style="4" bestFit="1" customWidth="1"/>
    <col min="7946" max="7946" width="5.140625" style="4" customWidth="1"/>
    <col min="7947" max="7947" width="9.140625" style="4"/>
    <col min="7948" max="7948" width="6" style="4" customWidth="1"/>
    <col min="7949" max="7949" width="9.140625" style="4"/>
    <col min="7950" max="7950" width="6" style="4" customWidth="1"/>
    <col min="7951" max="7952" width="10.140625" style="4" customWidth="1"/>
    <col min="7953" max="7953" width="10" style="4" customWidth="1"/>
    <col min="7954" max="7954" width="10.28515625" style="4" customWidth="1"/>
    <col min="7955" max="7959" width="9.140625" style="4" customWidth="1"/>
    <col min="7960" max="7965" width="9.140625" style="4"/>
    <col min="7966" max="7985" width="0" style="4" hidden="1" customWidth="1"/>
    <col min="7986" max="7988" width="9.140625" style="4" customWidth="1"/>
    <col min="7989" max="8193" width="9.140625" style="4"/>
    <col min="8194" max="8194" width="28.7109375" style="4" customWidth="1"/>
    <col min="8195" max="8195" width="9" style="4" bestFit="1" customWidth="1"/>
    <col min="8196" max="8196" width="5.28515625" style="4" customWidth="1"/>
    <col min="8197" max="8197" width="9" style="4" bestFit="1" customWidth="1"/>
    <col min="8198" max="8198" width="5.28515625" style="4" customWidth="1"/>
    <col min="8199" max="8199" width="9" style="4" bestFit="1" customWidth="1"/>
    <col min="8200" max="8200" width="5" style="4" customWidth="1"/>
    <col min="8201" max="8201" width="9" style="4" bestFit="1" customWidth="1"/>
    <col min="8202" max="8202" width="5.140625" style="4" customWidth="1"/>
    <col min="8203" max="8203" width="9.140625" style="4"/>
    <col min="8204" max="8204" width="6" style="4" customWidth="1"/>
    <col min="8205" max="8205" width="9.140625" style="4"/>
    <col min="8206" max="8206" width="6" style="4" customWidth="1"/>
    <col min="8207" max="8208" width="10.140625" style="4" customWidth="1"/>
    <col min="8209" max="8209" width="10" style="4" customWidth="1"/>
    <col min="8210" max="8210" width="10.28515625" style="4" customWidth="1"/>
    <col min="8211" max="8215" width="9.140625" style="4" customWidth="1"/>
    <col min="8216" max="8221" width="9.140625" style="4"/>
    <col min="8222" max="8241" width="0" style="4" hidden="1" customWidth="1"/>
    <col min="8242" max="8244" width="9.140625" style="4" customWidth="1"/>
    <col min="8245" max="8449" width="9.140625" style="4"/>
    <col min="8450" max="8450" width="28.7109375" style="4" customWidth="1"/>
    <col min="8451" max="8451" width="9" style="4" bestFit="1" customWidth="1"/>
    <col min="8452" max="8452" width="5.28515625" style="4" customWidth="1"/>
    <col min="8453" max="8453" width="9" style="4" bestFit="1" customWidth="1"/>
    <col min="8454" max="8454" width="5.28515625" style="4" customWidth="1"/>
    <col min="8455" max="8455" width="9" style="4" bestFit="1" customWidth="1"/>
    <col min="8456" max="8456" width="5" style="4" customWidth="1"/>
    <col min="8457" max="8457" width="9" style="4" bestFit="1" customWidth="1"/>
    <col min="8458" max="8458" width="5.140625" style="4" customWidth="1"/>
    <col min="8459" max="8459" width="9.140625" style="4"/>
    <col min="8460" max="8460" width="6" style="4" customWidth="1"/>
    <col min="8461" max="8461" width="9.140625" style="4"/>
    <col min="8462" max="8462" width="6" style="4" customWidth="1"/>
    <col min="8463" max="8464" width="10.140625" style="4" customWidth="1"/>
    <col min="8465" max="8465" width="10" style="4" customWidth="1"/>
    <col min="8466" max="8466" width="10.28515625" style="4" customWidth="1"/>
    <col min="8467" max="8471" width="9.140625" style="4" customWidth="1"/>
    <col min="8472" max="8477" width="9.140625" style="4"/>
    <col min="8478" max="8497" width="0" style="4" hidden="1" customWidth="1"/>
    <col min="8498" max="8500" width="9.140625" style="4" customWidth="1"/>
    <col min="8501" max="8705" width="9.140625" style="4"/>
    <col min="8706" max="8706" width="28.7109375" style="4" customWidth="1"/>
    <col min="8707" max="8707" width="9" style="4" bestFit="1" customWidth="1"/>
    <col min="8708" max="8708" width="5.28515625" style="4" customWidth="1"/>
    <col min="8709" max="8709" width="9" style="4" bestFit="1" customWidth="1"/>
    <col min="8710" max="8710" width="5.28515625" style="4" customWidth="1"/>
    <col min="8711" max="8711" width="9" style="4" bestFit="1" customWidth="1"/>
    <col min="8712" max="8712" width="5" style="4" customWidth="1"/>
    <col min="8713" max="8713" width="9" style="4" bestFit="1" customWidth="1"/>
    <col min="8714" max="8714" width="5.140625" style="4" customWidth="1"/>
    <col min="8715" max="8715" width="9.140625" style="4"/>
    <col min="8716" max="8716" width="6" style="4" customWidth="1"/>
    <col min="8717" max="8717" width="9.140625" style="4"/>
    <col min="8718" max="8718" width="6" style="4" customWidth="1"/>
    <col min="8719" max="8720" width="10.140625" style="4" customWidth="1"/>
    <col min="8721" max="8721" width="10" style="4" customWidth="1"/>
    <col min="8722" max="8722" width="10.28515625" style="4" customWidth="1"/>
    <col min="8723" max="8727" width="9.140625" style="4" customWidth="1"/>
    <col min="8728" max="8733" width="9.140625" style="4"/>
    <col min="8734" max="8753" width="0" style="4" hidden="1" customWidth="1"/>
    <col min="8754" max="8756" width="9.140625" style="4" customWidth="1"/>
    <col min="8757" max="8961" width="9.140625" style="4"/>
    <col min="8962" max="8962" width="28.7109375" style="4" customWidth="1"/>
    <col min="8963" max="8963" width="9" style="4" bestFit="1" customWidth="1"/>
    <col min="8964" max="8964" width="5.28515625" style="4" customWidth="1"/>
    <col min="8965" max="8965" width="9" style="4" bestFit="1" customWidth="1"/>
    <col min="8966" max="8966" width="5.28515625" style="4" customWidth="1"/>
    <col min="8967" max="8967" width="9" style="4" bestFit="1" customWidth="1"/>
    <col min="8968" max="8968" width="5" style="4" customWidth="1"/>
    <col min="8969" max="8969" width="9" style="4" bestFit="1" customWidth="1"/>
    <col min="8970" max="8970" width="5.140625" style="4" customWidth="1"/>
    <col min="8971" max="8971" width="9.140625" style="4"/>
    <col min="8972" max="8972" width="6" style="4" customWidth="1"/>
    <col min="8973" max="8973" width="9.140625" style="4"/>
    <col min="8974" max="8974" width="6" style="4" customWidth="1"/>
    <col min="8975" max="8976" width="10.140625" style="4" customWidth="1"/>
    <col min="8977" max="8977" width="10" style="4" customWidth="1"/>
    <col min="8978" max="8978" width="10.28515625" style="4" customWidth="1"/>
    <col min="8979" max="8983" width="9.140625" style="4" customWidth="1"/>
    <col min="8984" max="8989" width="9.140625" style="4"/>
    <col min="8990" max="9009" width="0" style="4" hidden="1" customWidth="1"/>
    <col min="9010" max="9012" width="9.140625" style="4" customWidth="1"/>
    <col min="9013" max="9217" width="9.140625" style="4"/>
    <col min="9218" max="9218" width="28.7109375" style="4" customWidth="1"/>
    <col min="9219" max="9219" width="9" style="4" bestFit="1" customWidth="1"/>
    <col min="9220" max="9220" width="5.28515625" style="4" customWidth="1"/>
    <col min="9221" max="9221" width="9" style="4" bestFit="1" customWidth="1"/>
    <col min="9222" max="9222" width="5.28515625" style="4" customWidth="1"/>
    <col min="9223" max="9223" width="9" style="4" bestFit="1" customWidth="1"/>
    <col min="9224" max="9224" width="5" style="4" customWidth="1"/>
    <col min="9225" max="9225" width="9" style="4" bestFit="1" customWidth="1"/>
    <col min="9226" max="9226" width="5.140625" style="4" customWidth="1"/>
    <col min="9227" max="9227" width="9.140625" style="4"/>
    <col min="9228" max="9228" width="6" style="4" customWidth="1"/>
    <col min="9229" max="9229" width="9.140625" style="4"/>
    <col min="9230" max="9230" width="6" style="4" customWidth="1"/>
    <col min="9231" max="9232" width="10.140625" style="4" customWidth="1"/>
    <col min="9233" max="9233" width="10" style="4" customWidth="1"/>
    <col min="9234" max="9234" width="10.28515625" style="4" customWidth="1"/>
    <col min="9235" max="9239" width="9.140625" style="4" customWidth="1"/>
    <col min="9240" max="9245" width="9.140625" style="4"/>
    <col min="9246" max="9265" width="0" style="4" hidden="1" customWidth="1"/>
    <col min="9266" max="9268" width="9.140625" style="4" customWidth="1"/>
    <col min="9269" max="9473" width="9.140625" style="4"/>
    <col min="9474" max="9474" width="28.7109375" style="4" customWidth="1"/>
    <col min="9475" max="9475" width="9" style="4" bestFit="1" customWidth="1"/>
    <col min="9476" max="9476" width="5.28515625" style="4" customWidth="1"/>
    <col min="9477" max="9477" width="9" style="4" bestFit="1" customWidth="1"/>
    <col min="9478" max="9478" width="5.28515625" style="4" customWidth="1"/>
    <col min="9479" max="9479" width="9" style="4" bestFit="1" customWidth="1"/>
    <col min="9480" max="9480" width="5" style="4" customWidth="1"/>
    <col min="9481" max="9481" width="9" style="4" bestFit="1" customWidth="1"/>
    <col min="9482" max="9482" width="5.140625" style="4" customWidth="1"/>
    <col min="9483" max="9483" width="9.140625" style="4"/>
    <col min="9484" max="9484" width="6" style="4" customWidth="1"/>
    <col min="9485" max="9485" width="9.140625" style="4"/>
    <col min="9486" max="9486" width="6" style="4" customWidth="1"/>
    <col min="9487" max="9488" width="10.140625" style="4" customWidth="1"/>
    <col min="9489" max="9489" width="10" style="4" customWidth="1"/>
    <col min="9490" max="9490" width="10.28515625" style="4" customWidth="1"/>
    <col min="9491" max="9495" width="9.140625" style="4" customWidth="1"/>
    <col min="9496" max="9501" width="9.140625" style="4"/>
    <col min="9502" max="9521" width="0" style="4" hidden="1" customWidth="1"/>
    <col min="9522" max="9524" width="9.140625" style="4" customWidth="1"/>
    <col min="9525" max="9729" width="9.140625" style="4"/>
    <col min="9730" max="9730" width="28.7109375" style="4" customWidth="1"/>
    <col min="9731" max="9731" width="9" style="4" bestFit="1" customWidth="1"/>
    <col min="9732" max="9732" width="5.28515625" style="4" customWidth="1"/>
    <col min="9733" max="9733" width="9" style="4" bestFit="1" customWidth="1"/>
    <col min="9734" max="9734" width="5.28515625" style="4" customWidth="1"/>
    <col min="9735" max="9735" width="9" style="4" bestFit="1" customWidth="1"/>
    <col min="9736" max="9736" width="5" style="4" customWidth="1"/>
    <col min="9737" max="9737" width="9" style="4" bestFit="1" customWidth="1"/>
    <col min="9738" max="9738" width="5.140625" style="4" customWidth="1"/>
    <col min="9739" max="9739" width="9.140625" style="4"/>
    <col min="9740" max="9740" width="6" style="4" customWidth="1"/>
    <col min="9741" max="9741" width="9.140625" style="4"/>
    <col min="9742" max="9742" width="6" style="4" customWidth="1"/>
    <col min="9743" max="9744" width="10.140625" style="4" customWidth="1"/>
    <col min="9745" max="9745" width="10" style="4" customWidth="1"/>
    <col min="9746" max="9746" width="10.28515625" style="4" customWidth="1"/>
    <col min="9747" max="9751" width="9.140625" style="4" customWidth="1"/>
    <col min="9752" max="9757" width="9.140625" style="4"/>
    <col min="9758" max="9777" width="0" style="4" hidden="1" customWidth="1"/>
    <col min="9778" max="9780" width="9.140625" style="4" customWidth="1"/>
    <col min="9781" max="9985" width="9.140625" style="4"/>
    <col min="9986" max="9986" width="28.7109375" style="4" customWidth="1"/>
    <col min="9987" max="9987" width="9" style="4" bestFit="1" customWidth="1"/>
    <col min="9988" max="9988" width="5.28515625" style="4" customWidth="1"/>
    <col min="9989" max="9989" width="9" style="4" bestFit="1" customWidth="1"/>
    <col min="9990" max="9990" width="5.28515625" style="4" customWidth="1"/>
    <col min="9991" max="9991" width="9" style="4" bestFit="1" customWidth="1"/>
    <col min="9992" max="9992" width="5" style="4" customWidth="1"/>
    <col min="9993" max="9993" width="9" style="4" bestFit="1" customWidth="1"/>
    <col min="9994" max="9994" width="5.140625" style="4" customWidth="1"/>
    <col min="9995" max="9995" width="9.140625" style="4"/>
    <col min="9996" max="9996" width="6" style="4" customWidth="1"/>
    <col min="9997" max="9997" width="9.140625" style="4"/>
    <col min="9998" max="9998" width="6" style="4" customWidth="1"/>
    <col min="9999" max="10000" width="10.140625" style="4" customWidth="1"/>
    <col min="10001" max="10001" width="10" style="4" customWidth="1"/>
    <col min="10002" max="10002" width="10.28515625" style="4" customWidth="1"/>
    <col min="10003" max="10007" width="9.140625" style="4" customWidth="1"/>
    <col min="10008" max="10013" width="9.140625" style="4"/>
    <col min="10014" max="10033" width="0" style="4" hidden="1" customWidth="1"/>
    <col min="10034" max="10036" width="9.140625" style="4" customWidth="1"/>
    <col min="10037" max="10241" width="9.140625" style="4"/>
    <col min="10242" max="10242" width="28.7109375" style="4" customWidth="1"/>
    <col min="10243" max="10243" width="9" style="4" bestFit="1" customWidth="1"/>
    <col min="10244" max="10244" width="5.28515625" style="4" customWidth="1"/>
    <col min="10245" max="10245" width="9" style="4" bestFit="1" customWidth="1"/>
    <col min="10246" max="10246" width="5.28515625" style="4" customWidth="1"/>
    <col min="10247" max="10247" width="9" style="4" bestFit="1" customWidth="1"/>
    <col min="10248" max="10248" width="5" style="4" customWidth="1"/>
    <col min="10249" max="10249" width="9" style="4" bestFit="1" customWidth="1"/>
    <col min="10250" max="10250" width="5.140625" style="4" customWidth="1"/>
    <col min="10251" max="10251" width="9.140625" style="4"/>
    <col min="10252" max="10252" width="6" style="4" customWidth="1"/>
    <col min="10253" max="10253" width="9.140625" style="4"/>
    <col min="10254" max="10254" width="6" style="4" customWidth="1"/>
    <col min="10255" max="10256" width="10.140625" style="4" customWidth="1"/>
    <col min="10257" max="10257" width="10" style="4" customWidth="1"/>
    <col min="10258" max="10258" width="10.28515625" style="4" customWidth="1"/>
    <col min="10259" max="10263" width="9.140625" style="4" customWidth="1"/>
    <col min="10264" max="10269" width="9.140625" style="4"/>
    <col min="10270" max="10289" width="0" style="4" hidden="1" customWidth="1"/>
    <col min="10290" max="10292" width="9.140625" style="4" customWidth="1"/>
    <col min="10293" max="10497" width="9.140625" style="4"/>
    <col min="10498" max="10498" width="28.7109375" style="4" customWidth="1"/>
    <col min="10499" max="10499" width="9" style="4" bestFit="1" customWidth="1"/>
    <col min="10500" max="10500" width="5.28515625" style="4" customWidth="1"/>
    <col min="10501" max="10501" width="9" style="4" bestFit="1" customWidth="1"/>
    <col min="10502" max="10502" width="5.28515625" style="4" customWidth="1"/>
    <col min="10503" max="10503" width="9" style="4" bestFit="1" customWidth="1"/>
    <col min="10504" max="10504" width="5" style="4" customWidth="1"/>
    <col min="10505" max="10505" width="9" style="4" bestFit="1" customWidth="1"/>
    <col min="10506" max="10506" width="5.140625" style="4" customWidth="1"/>
    <col min="10507" max="10507" width="9.140625" style="4"/>
    <col min="10508" max="10508" width="6" style="4" customWidth="1"/>
    <col min="10509" max="10509" width="9.140625" style="4"/>
    <col min="10510" max="10510" width="6" style="4" customWidth="1"/>
    <col min="10511" max="10512" width="10.140625" style="4" customWidth="1"/>
    <col min="10513" max="10513" width="10" style="4" customWidth="1"/>
    <col min="10514" max="10514" width="10.28515625" style="4" customWidth="1"/>
    <col min="10515" max="10519" width="9.140625" style="4" customWidth="1"/>
    <col min="10520" max="10525" width="9.140625" style="4"/>
    <col min="10526" max="10545" width="0" style="4" hidden="1" customWidth="1"/>
    <col min="10546" max="10548" width="9.140625" style="4" customWidth="1"/>
    <col min="10549" max="10753" width="9.140625" style="4"/>
    <col min="10754" max="10754" width="28.7109375" style="4" customWidth="1"/>
    <col min="10755" max="10755" width="9" style="4" bestFit="1" customWidth="1"/>
    <col min="10756" max="10756" width="5.28515625" style="4" customWidth="1"/>
    <col min="10757" max="10757" width="9" style="4" bestFit="1" customWidth="1"/>
    <col min="10758" max="10758" width="5.28515625" style="4" customWidth="1"/>
    <col min="10759" max="10759" width="9" style="4" bestFit="1" customWidth="1"/>
    <col min="10760" max="10760" width="5" style="4" customWidth="1"/>
    <col min="10761" max="10761" width="9" style="4" bestFit="1" customWidth="1"/>
    <col min="10762" max="10762" width="5.140625" style="4" customWidth="1"/>
    <col min="10763" max="10763" width="9.140625" style="4"/>
    <col min="10764" max="10764" width="6" style="4" customWidth="1"/>
    <col min="10765" max="10765" width="9.140625" style="4"/>
    <col min="10766" max="10766" width="6" style="4" customWidth="1"/>
    <col min="10767" max="10768" width="10.140625" style="4" customWidth="1"/>
    <col min="10769" max="10769" width="10" style="4" customWidth="1"/>
    <col min="10770" max="10770" width="10.28515625" style="4" customWidth="1"/>
    <col min="10771" max="10775" width="9.140625" style="4" customWidth="1"/>
    <col min="10776" max="10781" width="9.140625" style="4"/>
    <col min="10782" max="10801" width="0" style="4" hidden="1" customWidth="1"/>
    <col min="10802" max="10804" width="9.140625" style="4" customWidth="1"/>
    <col min="10805" max="11009" width="9.140625" style="4"/>
    <col min="11010" max="11010" width="28.7109375" style="4" customWidth="1"/>
    <col min="11011" max="11011" width="9" style="4" bestFit="1" customWidth="1"/>
    <col min="11012" max="11012" width="5.28515625" style="4" customWidth="1"/>
    <col min="11013" max="11013" width="9" style="4" bestFit="1" customWidth="1"/>
    <col min="11014" max="11014" width="5.28515625" style="4" customWidth="1"/>
    <col min="11015" max="11015" width="9" style="4" bestFit="1" customWidth="1"/>
    <col min="11016" max="11016" width="5" style="4" customWidth="1"/>
    <col min="11017" max="11017" width="9" style="4" bestFit="1" customWidth="1"/>
    <col min="11018" max="11018" width="5.140625" style="4" customWidth="1"/>
    <col min="11019" max="11019" width="9.140625" style="4"/>
    <col min="11020" max="11020" width="6" style="4" customWidth="1"/>
    <col min="11021" max="11021" width="9.140625" style="4"/>
    <col min="11022" max="11022" width="6" style="4" customWidth="1"/>
    <col min="11023" max="11024" width="10.140625" style="4" customWidth="1"/>
    <col min="11025" max="11025" width="10" style="4" customWidth="1"/>
    <col min="11026" max="11026" width="10.28515625" style="4" customWidth="1"/>
    <col min="11027" max="11031" width="9.140625" style="4" customWidth="1"/>
    <col min="11032" max="11037" width="9.140625" style="4"/>
    <col min="11038" max="11057" width="0" style="4" hidden="1" customWidth="1"/>
    <col min="11058" max="11060" width="9.140625" style="4" customWidth="1"/>
    <col min="11061" max="11265" width="9.140625" style="4"/>
    <col min="11266" max="11266" width="28.7109375" style="4" customWidth="1"/>
    <col min="11267" max="11267" width="9" style="4" bestFit="1" customWidth="1"/>
    <col min="11268" max="11268" width="5.28515625" style="4" customWidth="1"/>
    <col min="11269" max="11269" width="9" style="4" bestFit="1" customWidth="1"/>
    <col min="11270" max="11270" width="5.28515625" style="4" customWidth="1"/>
    <col min="11271" max="11271" width="9" style="4" bestFit="1" customWidth="1"/>
    <col min="11272" max="11272" width="5" style="4" customWidth="1"/>
    <col min="11273" max="11273" width="9" style="4" bestFit="1" customWidth="1"/>
    <col min="11274" max="11274" width="5.140625" style="4" customWidth="1"/>
    <col min="11275" max="11275" width="9.140625" style="4"/>
    <col min="11276" max="11276" width="6" style="4" customWidth="1"/>
    <col min="11277" max="11277" width="9.140625" style="4"/>
    <col min="11278" max="11278" width="6" style="4" customWidth="1"/>
    <col min="11279" max="11280" width="10.140625" style="4" customWidth="1"/>
    <col min="11281" max="11281" width="10" style="4" customWidth="1"/>
    <col min="11282" max="11282" width="10.28515625" style="4" customWidth="1"/>
    <col min="11283" max="11287" width="9.140625" style="4" customWidth="1"/>
    <col min="11288" max="11293" width="9.140625" style="4"/>
    <col min="11294" max="11313" width="0" style="4" hidden="1" customWidth="1"/>
    <col min="11314" max="11316" width="9.140625" style="4" customWidth="1"/>
    <col min="11317" max="11521" width="9.140625" style="4"/>
    <col min="11522" max="11522" width="28.7109375" style="4" customWidth="1"/>
    <col min="11523" max="11523" width="9" style="4" bestFit="1" customWidth="1"/>
    <col min="11524" max="11524" width="5.28515625" style="4" customWidth="1"/>
    <col min="11525" max="11525" width="9" style="4" bestFit="1" customWidth="1"/>
    <col min="11526" max="11526" width="5.28515625" style="4" customWidth="1"/>
    <col min="11527" max="11527" width="9" style="4" bestFit="1" customWidth="1"/>
    <col min="11528" max="11528" width="5" style="4" customWidth="1"/>
    <col min="11529" max="11529" width="9" style="4" bestFit="1" customWidth="1"/>
    <col min="11530" max="11530" width="5.140625" style="4" customWidth="1"/>
    <col min="11531" max="11531" width="9.140625" style="4"/>
    <col min="11532" max="11532" width="6" style="4" customWidth="1"/>
    <col min="11533" max="11533" width="9.140625" style="4"/>
    <col min="11534" max="11534" width="6" style="4" customWidth="1"/>
    <col min="11535" max="11536" width="10.140625" style="4" customWidth="1"/>
    <col min="11537" max="11537" width="10" style="4" customWidth="1"/>
    <col min="11538" max="11538" width="10.28515625" style="4" customWidth="1"/>
    <col min="11539" max="11543" width="9.140625" style="4" customWidth="1"/>
    <col min="11544" max="11549" width="9.140625" style="4"/>
    <col min="11550" max="11569" width="0" style="4" hidden="1" customWidth="1"/>
    <col min="11570" max="11572" width="9.140625" style="4" customWidth="1"/>
    <col min="11573" max="11777" width="9.140625" style="4"/>
    <col min="11778" max="11778" width="28.7109375" style="4" customWidth="1"/>
    <col min="11779" max="11779" width="9" style="4" bestFit="1" customWidth="1"/>
    <col min="11780" max="11780" width="5.28515625" style="4" customWidth="1"/>
    <col min="11781" max="11781" width="9" style="4" bestFit="1" customWidth="1"/>
    <col min="11782" max="11782" width="5.28515625" style="4" customWidth="1"/>
    <col min="11783" max="11783" width="9" style="4" bestFit="1" customWidth="1"/>
    <col min="11784" max="11784" width="5" style="4" customWidth="1"/>
    <col min="11785" max="11785" width="9" style="4" bestFit="1" customWidth="1"/>
    <col min="11786" max="11786" width="5.140625" style="4" customWidth="1"/>
    <col min="11787" max="11787" width="9.140625" style="4"/>
    <col min="11788" max="11788" width="6" style="4" customWidth="1"/>
    <col min="11789" max="11789" width="9.140625" style="4"/>
    <col min="11790" max="11790" width="6" style="4" customWidth="1"/>
    <col min="11791" max="11792" width="10.140625" style="4" customWidth="1"/>
    <col min="11793" max="11793" width="10" style="4" customWidth="1"/>
    <col min="11794" max="11794" width="10.28515625" style="4" customWidth="1"/>
    <col min="11795" max="11799" width="9.140625" style="4" customWidth="1"/>
    <col min="11800" max="11805" width="9.140625" style="4"/>
    <col min="11806" max="11825" width="0" style="4" hidden="1" customWidth="1"/>
    <col min="11826" max="11828" width="9.140625" style="4" customWidth="1"/>
    <col min="11829" max="12033" width="9.140625" style="4"/>
    <col min="12034" max="12034" width="28.7109375" style="4" customWidth="1"/>
    <col min="12035" max="12035" width="9" style="4" bestFit="1" customWidth="1"/>
    <col min="12036" max="12036" width="5.28515625" style="4" customWidth="1"/>
    <col min="12037" max="12037" width="9" style="4" bestFit="1" customWidth="1"/>
    <col min="12038" max="12038" width="5.28515625" style="4" customWidth="1"/>
    <col min="12039" max="12039" width="9" style="4" bestFit="1" customWidth="1"/>
    <col min="12040" max="12040" width="5" style="4" customWidth="1"/>
    <col min="12041" max="12041" width="9" style="4" bestFit="1" customWidth="1"/>
    <col min="12042" max="12042" width="5.140625" style="4" customWidth="1"/>
    <col min="12043" max="12043" width="9.140625" style="4"/>
    <col min="12044" max="12044" width="6" style="4" customWidth="1"/>
    <col min="12045" max="12045" width="9.140625" style="4"/>
    <col min="12046" max="12046" width="6" style="4" customWidth="1"/>
    <col min="12047" max="12048" width="10.140625" style="4" customWidth="1"/>
    <col min="12049" max="12049" width="10" style="4" customWidth="1"/>
    <col min="12050" max="12050" width="10.28515625" style="4" customWidth="1"/>
    <col min="12051" max="12055" width="9.140625" style="4" customWidth="1"/>
    <col min="12056" max="12061" width="9.140625" style="4"/>
    <col min="12062" max="12081" width="0" style="4" hidden="1" customWidth="1"/>
    <col min="12082" max="12084" width="9.140625" style="4" customWidth="1"/>
    <col min="12085" max="12289" width="9.140625" style="4"/>
    <col min="12290" max="12290" width="28.7109375" style="4" customWidth="1"/>
    <col min="12291" max="12291" width="9" style="4" bestFit="1" customWidth="1"/>
    <col min="12292" max="12292" width="5.28515625" style="4" customWidth="1"/>
    <col min="12293" max="12293" width="9" style="4" bestFit="1" customWidth="1"/>
    <col min="12294" max="12294" width="5.28515625" style="4" customWidth="1"/>
    <col min="12295" max="12295" width="9" style="4" bestFit="1" customWidth="1"/>
    <col min="12296" max="12296" width="5" style="4" customWidth="1"/>
    <col min="12297" max="12297" width="9" style="4" bestFit="1" customWidth="1"/>
    <col min="12298" max="12298" width="5.140625" style="4" customWidth="1"/>
    <col min="12299" max="12299" width="9.140625" style="4"/>
    <col min="12300" max="12300" width="6" style="4" customWidth="1"/>
    <col min="12301" max="12301" width="9.140625" style="4"/>
    <col min="12302" max="12302" width="6" style="4" customWidth="1"/>
    <col min="12303" max="12304" width="10.140625" style="4" customWidth="1"/>
    <col min="12305" max="12305" width="10" style="4" customWidth="1"/>
    <col min="12306" max="12306" width="10.28515625" style="4" customWidth="1"/>
    <col min="12307" max="12311" width="9.140625" style="4" customWidth="1"/>
    <col min="12312" max="12317" width="9.140625" style="4"/>
    <col min="12318" max="12337" width="0" style="4" hidden="1" customWidth="1"/>
    <col min="12338" max="12340" width="9.140625" style="4" customWidth="1"/>
    <col min="12341" max="12545" width="9.140625" style="4"/>
    <col min="12546" max="12546" width="28.7109375" style="4" customWidth="1"/>
    <col min="12547" max="12547" width="9" style="4" bestFit="1" customWidth="1"/>
    <col min="12548" max="12548" width="5.28515625" style="4" customWidth="1"/>
    <col min="12549" max="12549" width="9" style="4" bestFit="1" customWidth="1"/>
    <col min="12550" max="12550" width="5.28515625" style="4" customWidth="1"/>
    <col min="12551" max="12551" width="9" style="4" bestFit="1" customWidth="1"/>
    <col min="12552" max="12552" width="5" style="4" customWidth="1"/>
    <col min="12553" max="12553" width="9" style="4" bestFit="1" customWidth="1"/>
    <col min="12554" max="12554" width="5.140625" style="4" customWidth="1"/>
    <col min="12555" max="12555" width="9.140625" style="4"/>
    <col min="12556" max="12556" width="6" style="4" customWidth="1"/>
    <col min="12557" max="12557" width="9.140625" style="4"/>
    <col min="12558" max="12558" width="6" style="4" customWidth="1"/>
    <col min="12559" max="12560" width="10.140625" style="4" customWidth="1"/>
    <col min="12561" max="12561" width="10" style="4" customWidth="1"/>
    <col min="12562" max="12562" width="10.28515625" style="4" customWidth="1"/>
    <col min="12563" max="12567" width="9.140625" style="4" customWidth="1"/>
    <col min="12568" max="12573" width="9.140625" style="4"/>
    <col min="12574" max="12593" width="0" style="4" hidden="1" customWidth="1"/>
    <col min="12594" max="12596" width="9.140625" style="4" customWidth="1"/>
    <col min="12597" max="12801" width="9.140625" style="4"/>
    <col min="12802" max="12802" width="28.7109375" style="4" customWidth="1"/>
    <col min="12803" max="12803" width="9" style="4" bestFit="1" customWidth="1"/>
    <col min="12804" max="12804" width="5.28515625" style="4" customWidth="1"/>
    <col min="12805" max="12805" width="9" style="4" bestFit="1" customWidth="1"/>
    <col min="12806" max="12806" width="5.28515625" style="4" customWidth="1"/>
    <col min="12807" max="12807" width="9" style="4" bestFit="1" customWidth="1"/>
    <col min="12808" max="12808" width="5" style="4" customWidth="1"/>
    <col min="12809" max="12809" width="9" style="4" bestFit="1" customWidth="1"/>
    <col min="12810" max="12810" width="5.140625" style="4" customWidth="1"/>
    <col min="12811" max="12811" width="9.140625" style="4"/>
    <col min="12812" max="12812" width="6" style="4" customWidth="1"/>
    <col min="12813" max="12813" width="9.140625" style="4"/>
    <col min="12814" max="12814" width="6" style="4" customWidth="1"/>
    <col min="12815" max="12816" width="10.140625" style="4" customWidth="1"/>
    <col min="12817" max="12817" width="10" style="4" customWidth="1"/>
    <col min="12818" max="12818" width="10.28515625" style="4" customWidth="1"/>
    <col min="12819" max="12823" width="9.140625" style="4" customWidth="1"/>
    <col min="12824" max="12829" width="9.140625" style="4"/>
    <col min="12830" max="12849" width="0" style="4" hidden="1" customWidth="1"/>
    <col min="12850" max="12852" width="9.140625" style="4" customWidth="1"/>
    <col min="12853" max="13057" width="9.140625" style="4"/>
    <col min="13058" max="13058" width="28.7109375" style="4" customWidth="1"/>
    <col min="13059" max="13059" width="9" style="4" bestFit="1" customWidth="1"/>
    <col min="13060" max="13060" width="5.28515625" style="4" customWidth="1"/>
    <col min="13061" max="13061" width="9" style="4" bestFit="1" customWidth="1"/>
    <col min="13062" max="13062" width="5.28515625" style="4" customWidth="1"/>
    <col min="13063" max="13063" width="9" style="4" bestFit="1" customWidth="1"/>
    <col min="13064" max="13064" width="5" style="4" customWidth="1"/>
    <col min="13065" max="13065" width="9" style="4" bestFit="1" customWidth="1"/>
    <col min="13066" max="13066" width="5.140625" style="4" customWidth="1"/>
    <col min="13067" max="13067" width="9.140625" style="4"/>
    <col min="13068" max="13068" width="6" style="4" customWidth="1"/>
    <col min="13069" max="13069" width="9.140625" style="4"/>
    <col min="13070" max="13070" width="6" style="4" customWidth="1"/>
    <col min="13071" max="13072" width="10.140625" style="4" customWidth="1"/>
    <col min="13073" max="13073" width="10" style="4" customWidth="1"/>
    <col min="13074" max="13074" width="10.28515625" style="4" customWidth="1"/>
    <col min="13075" max="13079" width="9.140625" style="4" customWidth="1"/>
    <col min="13080" max="13085" width="9.140625" style="4"/>
    <col min="13086" max="13105" width="0" style="4" hidden="1" customWidth="1"/>
    <col min="13106" max="13108" width="9.140625" style="4" customWidth="1"/>
    <col min="13109" max="13313" width="9.140625" style="4"/>
    <col min="13314" max="13314" width="28.7109375" style="4" customWidth="1"/>
    <col min="13315" max="13315" width="9" style="4" bestFit="1" customWidth="1"/>
    <col min="13316" max="13316" width="5.28515625" style="4" customWidth="1"/>
    <col min="13317" max="13317" width="9" style="4" bestFit="1" customWidth="1"/>
    <col min="13318" max="13318" width="5.28515625" style="4" customWidth="1"/>
    <col min="13319" max="13319" width="9" style="4" bestFit="1" customWidth="1"/>
    <col min="13320" max="13320" width="5" style="4" customWidth="1"/>
    <col min="13321" max="13321" width="9" style="4" bestFit="1" customWidth="1"/>
    <col min="13322" max="13322" width="5.140625" style="4" customWidth="1"/>
    <col min="13323" max="13323" width="9.140625" style="4"/>
    <col min="13324" max="13324" width="6" style="4" customWidth="1"/>
    <col min="13325" max="13325" width="9.140625" style="4"/>
    <col min="13326" max="13326" width="6" style="4" customWidth="1"/>
    <col min="13327" max="13328" width="10.140625" style="4" customWidth="1"/>
    <col min="13329" max="13329" width="10" style="4" customWidth="1"/>
    <col min="13330" max="13330" width="10.28515625" style="4" customWidth="1"/>
    <col min="13331" max="13335" width="9.140625" style="4" customWidth="1"/>
    <col min="13336" max="13341" width="9.140625" style="4"/>
    <col min="13342" max="13361" width="0" style="4" hidden="1" customWidth="1"/>
    <col min="13362" max="13364" width="9.140625" style="4" customWidth="1"/>
    <col min="13365" max="13569" width="9.140625" style="4"/>
    <col min="13570" max="13570" width="28.7109375" style="4" customWidth="1"/>
    <col min="13571" max="13571" width="9" style="4" bestFit="1" customWidth="1"/>
    <col min="13572" max="13572" width="5.28515625" style="4" customWidth="1"/>
    <col min="13573" max="13573" width="9" style="4" bestFit="1" customWidth="1"/>
    <col min="13574" max="13574" width="5.28515625" style="4" customWidth="1"/>
    <col min="13575" max="13575" width="9" style="4" bestFit="1" customWidth="1"/>
    <col min="13576" max="13576" width="5" style="4" customWidth="1"/>
    <col min="13577" max="13577" width="9" style="4" bestFit="1" customWidth="1"/>
    <col min="13578" max="13578" width="5.140625" style="4" customWidth="1"/>
    <col min="13579" max="13579" width="9.140625" style="4"/>
    <col min="13580" max="13580" width="6" style="4" customWidth="1"/>
    <col min="13581" max="13581" width="9.140625" style="4"/>
    <col min="13582" max="13582" width="6" style="4" customWidth="1"/>
    <col min="13583" max="13584" width="10.140625" style="4" customWidth="1"/>
    <col min="13585" max="13585" width="10" style="4" customWidth="1"/>
    <col min="13586" max="13586" width="10.28515625" style="4" customWidth="1"/>
    <col min="13587" max="13591" width="9.140625" style="4" customWidth="1"/>
    <col min="13592" max="13597" width="9.140625" style="4"/>
    <col min="13598" max="13617" width="0" style="4" hidden="1" customWidth="1"/>
    <col min="13618" max="13620" width="9.140625" style="4" customWidth="1"/>
    <col min="13621" max="13825" width="9.140625" style="4"/>
    <col min="13826" max="13826" width="28.7109375" style="4" customWidth="1"/>
    <col min="13827" max="13827" width="9" style="4" bestFit="1" customWidth="1"/>
    <col min="13828" max="13828" width="5.28515625" style="4" customWidth="1"/>
    <col min="13829" max="13829" width="9" style="4" bestFit="1" customWidth="1"/>
    <col min="13830" max="13830" width="5.28515625" style="4" customWidth="1"/>
    <col min="13831" max="13831" width="9" style="4" bestFit="1" customWidth="1"/>
    <col min="13832" max="13832" width="5" style="4" customWidth="1"/>
    <col min="13833" max="13833" width="9" style="4" bestFit="1" customWidth="1"/>
    <col min="13834" max="13834" width="5.140625" style="4" customWidth="1"/>
    <col min="13835" max="13835" width="9.140625" style="4"/>
    <col min="13836" max="13836" width="6" style="4" customWidth="1"/>
    <col min="13837" max="13837" width="9.140625" style="4"/>
    <col min="13838" max="13838" width="6" style="4" customWidth="1"/>
    <col min="13839" max="13840" width="10.140625" style="4" customWidth="1"/>
    <col min="13841" max="13841" width="10" style="4" customWidth="1"/>
    <col min="13842" max="13842" width="10.28515625" style="4" customWidth="1"/>
    <col min="13843" max="13847" width="9.140625" style="4" customWidth="1"/>
    <col min="13848" max="13853" width="9.140625" style="4"/>
    <col min="13854" max="13873" width="0" style="4" hidden="1" customWidth="1"/>
    <col min="13874" max="13876" width="9.140625" style="4" customWidth="1"/>
    <col min="13877" max="14081" width="9.140625" style="4"/>
    <col min="14082" max="14082" width="28.7109375" style="4" customWidth="1"/>
    <col min="14083" max="14083" width="9" style="4" bestFit="1" customWidth="1"/>
    <col min="14084" max="14084" width="5.28515625" style="4" customWidth="1"/>
    <col min="14085" max="14085" width="9" style="4" bestFit="1" customWidth="1"/>
    <col min="14086" max="14086" width="5.28515625" style="4" customWidth="1"/>
    <col min="14087" max="14087" width="9" style="4" bestFit="1" customWidth="1"/>
    <col min="14088" max="14088" width="5" style="4" customWidth="1"/>
    <col min="14089" max="14089" width="9" style="4" bestFit="1" customWidth="1"/>
    <col min="14090" max="14090" width="5.140625" style="4" customWidth="1"/>
    <col min="14091" max="14091" width="9.140625" style="4"/>
    <col min="14092" max="14092" width="6" style="4" customWidth="1"/>
    <col min="14093" max="14093" width="9.140625" style="4"/>
    <col min="14094" max="14094" width="6" style="4" customWidth="1"/>
    <col min="14095" max="14096" width="10.140625" style="4" customWidth="1"/>
    <col min="14097" max="14097" width="10" style="4" customWidth="1"/>
    <col min="14098" max="14098" width="10.28515625" style="4" customWidth="1"/>
    <col min="14099" max="14103" width="9.140625" style="4" customWidth="1"/>
    <col min="14104" max="14109" width="9.140625" style="4"/>
    <col min="14110" max="14129" width="0" style="4" hidden="1" customWidth="1"/>
    <col min="14130" max="14132" width="9.140625" style="4" customWidth="1"/>
    <col min="14133" max="14337" width="9.140625" style="4"/>
    <col min="14338" max="14338" width="28.7109375" style="4" customWidth="1"/>
    <col min="14339" max="14339" width="9" style="4" bestFit="1" customWidth="1"/>
    <col min="14340" max="14340" width="5.28515625" style="4" customWidth="1"/>
    <col min="14341" max="14341" width="9" style="4" bestFit="1" customWidth="1"/>
    <col min="14342" max="14342" width="5.28515625" style="4" customWidth="1"/>
    <col min="14343" max="14343" width="9" style="4" bestFit="1" customWidth="1"/>
    <col min="14344" max="14344" width="5" style="4" customWidth="1"/>
    <col min="14345" max="14345" width="9" style="4" bestFit="1" customWidth="1"/>
    <col min="14346" max="14346" width="5.140625" style="4" customWidth="1"/>
    <col min="14347" max="14347" width="9.140625" style="4"/>
    <col min="14348" max="14348" width="6" style="4" customWidth="1"/>
    <col min="14349" max="14349" width="9.140625" style="4"/>
    <col min="14350" max="14350" width="6" style="4" customWidth="1"/>
    <col min="14351" max="14352" width="10.140625" style="4" customWidth="1"/>
    <col min="14353" max="14353" width="10" style="4" customWidth="1"/>
    <col min="14354" max="14354" width="10.28515625" style="4" customWidth="1"/>
    <col min="14355" max="14359" width="9.140625" style="4" customWidth="1"/>
    <col min="14360" max="14365" width="9.140625" style="4"/>
    <col min="14366" max="14385" width="0" style="4" hidden="1" customWidth="1"/>
    <col min="14386" max="14388" width="9.140625" style="4" customWidth="1"/>
    <col min="14389" max="14593" width="9.140625" style="4"/>
    <col min="14594" max="14594" width="28.7109375" style="4" customWidth="1"/>
    <col min="14595" max="14595" width="9" style="4" bestFit="1" customWidth="1"/>
    <col min="14596" max="14596" width="5.28515625" style="4" customWidth="1"/>
    <col min="14597" max="14597" width="9" style="4" bestFit="1" customWidth="1"/>
    <col min="14598" max="14598" width="5.28515625" style="4" customWidth="1"/>
    <col min="14599" max="14599" width="9" style="4" bestFit="1" customWidth="1"/>
    <col min="14600" max="14600" width="5" style="4" customWidth="1"/>
    <col min="14601" max="14601" width="9" style="4" bestFit="1" customWidth="1"/>
    <col min="14602" max="14602" width="5.140625" style="4" customWidth="1"/>
    <col min="14603" max="14603" width="9.140625" style="4"/>
    <col min="14604" max="14604" width="6" style="4" customWidth="1"/>
    <col min="14605" max="14605" width="9.140625" style="4"/>
    <col min="14606" max="14606" width="6" style="4" customWidth="1"/>
    <col min="14607" max="14608" width="10.140625" style="4" customWidth="1"/>
    <col min="14609" max="14609" width="10" style="4" customWidth="1"/>
    <col min="14610" max="14610" width="10.28515625" style="4" customWidth="1"/>
    <col min="14611" max="14615" width="9.140625" style="4" customWidth="1"/>
    <col min="14616" max="14621" width="9.140625" style="4"/>
    <col min="14622" max="14641" width="0" style="4" hidden="1" customWidth="1"/>
    <col min="14642" max="14644" width="9.140625" style="4" customWidth="1"/>
    <col min="14645" max="14849" width="9.140625" style="4"/>
    <col min="14850" max="14850" width="28.7109375" style="4" customWidth="1"/>
    <col min="14851" max="14851" width="9" style="4" bestFit="1" customWidth="1"/>
    <col min="14852" max="14852" width="5.28515625" style="4" customWidth="1"/>
    <col min="14853" max="14853" width="9" style="4" bestFit="1" customWidth="1"/>
    <col min="14854" max="14854" width="5.28515625" style="4" customWidth="1"/>
    <col min="14855" max="14855" width="9" style="4" bestFit="1" customWidth="1"/>
    <col min="14856" max="14856" width="5" style="4" customWidth="1"/>
    <col min="14857" max="14857" width="9" style="4" bestFit="1" customWidth="1"/>
    <col min="14858" max="14858" width="5.140625" style="4" customWidth="1"/>
    <col min="14859" max="14859" width="9.140625" style="4"/>
    <col min="14860" max="14860" width="6" style="4" customWidth="1"/>
    <col min="14861" max="14861" width="9.140625" style="4"/>
    <col min="14862" max="14862" width="6" style="4" customWidth="1"/>
    <col min="14863" max="14864" width="10.140625" style="4" customWidth="1"/>
    <col min="14865" max="14865" width="10" style="4" customWidth="1"/>
    <col min="14866" max="14866" width="10.28515625" style="4" customWidth="1"/>
    <col min="14867" max="14871" width="9.140625" style="4" customWidth="1"/>
    <col min="14872" max="14877" width="9.140625" style="4"/>
    <col min="14878" max="14897" width="0" style="4" hidden="1" customWidth="1"/>
    <col min="14898" max="14900" width="9.140625" style="4" customWidth="1"/>
    <col min="14901" max="15105" width="9.140625" style="4"/>
    <col min="15106" max="15106" width="28.7109375" style="4" customWidth="1"/>
    <col min="15107" max="15107" width="9" style="4" bestFit="1" customWidth="1"/>
    <col min="15108" max="15108" width="5.28515625" style="4" customWidth="1"/>
    <col min="15109" max="15109" width="9" style="4" bestFit="1" customWidth="1"/>
    <col min="15110" max="15110" width="5.28515625" style="4" customWidth="1"/>
    <col min="15111" max="15111" width="9" style="4" bestFit="1" customWidth="1"/>
    <col min="15112" max="15112" width="5" style="4" customWidth="1"/>
    <col min="15113" max="15113" width="9" style="4" bestFit="1" customWidth="1"/>
    <col min="15114" max="15114" width="5.140625" style="4" customWidth="1"/>
    <col min="15115" max="15115" width="9.140625" style="4"/>
    <col min="15116" max="15116" width="6" style="4" customWidth="1"/>
    <col min="15117" max="15117" width="9.140625" style="4"/>
    <col min="15118" max="15118" width="6" style="4" customWidth="1"/>
    <col min="15119" max="15120" width="10.140625" style="4" customWidth="1"/>
    <col min="15121" max="15121" width="10" style="4" customWidth="1"/>
    <col min="15122" max="15122" width="10.28515625" style="4" customWidth="1"/>
    <col min="15123" max="15127" width="9.140625" style="4" customWidth="1"/>
    <col min="15128" max="15133" width="9.140625" style="4"/>
    <col min="15134" max="15153" width="0" style="4" hidden="1" customWidth="1"/>
    <col min="15154" max="15156" width="9.140625" style="4" customWidth="1"/>
    <col min="15157" max="15361" width="9.140625" style="4"/>
    <col min="15362" max="15362" width="28.7109375" style="4" customWidth="1"/>
    <col min="15363" max="15363" width="9" style="4" bestFit="1" customWidth="1"/>
    <col min="15364" max="15364" width="5.28515625" style="4" customWidth="1"/>
    <col min="15365" max="15365" width="9" style="4" bestFit="1" customWidth="1"/>
    <col min="15366" max="15366" width="5.28515625" style="4" customWidth="1"/>
    <col min="15367" max="15367" width="9" style="4" bestFit="1" customWidth="1"/>
    <col min="15368" max="15368" width="5" style="4" customWidth="1"/>
    <col min="15369" max="15369" width="9" style="4" bestFit="1" customWidth="1"/>
    <col min="15370" max="15370" width="5.140625" style="4" customWidth="1"/>
    <col min="15371" max="15371" width="9.140625" style="4"/>
    <col min="15372" max="15372" width="6" style="4" customWidth="1"/>
    <col min="15373" max="15373" width="9.140625" style="4"/>
    <col min="15374" max="15374" width="6" style="4" customWidth="1"/>
    <col min="15375" max="15376" width="10.140625" style="4" customWidth="1"/>
    <col min="15377" max="15377" width="10" style="4" customWidth="1"/>
    <col min="15378" max="15378" width="10.28515625" style="4" customWidth="1"/>
    <col min="15379" max="15383" width="9.140625" style="4" customWidth="1"/>
    <col min="15384" max="15389" width="9.140625" style="4"/>
    <col min="15390" max="15409" width="0" style="4" hidden="1" customWidth="1"/>
    <col min="15410" max="15412" width="9.140625" style="4" customWidth="1"/>
    <col min="15413" max="15617" width="9.140625" style="4"/>
    <col min="15618" max="15618" width="28.7109375" style="4" customWidth="1"/>
    <col min="15619" max="15619" width="9" style="4" bestFit="1" customWidth="1"/>
    <col min="15620" max="15620" width="5.28515625" style="4" customWidth="1"/>
    <col min="15621" max="15621" width="9" style="4" bestFit="1" customWidth="1"/>
    <col min="15622" max="15622" width="5.28515625" style="4" customWidth="1"/>
    <col min="15623" max="15623" width="9" style="4" bestFit="1" customWidth="1"/>
    <col min="15624" max="15624" width="5" style="4" customWidth="1"/>
    <col min="15625" max="15625" width="9" style="4" bestFit="1" customWidth="1"/>
    <col min="15626" max="15626" width="5.140625" style="4" customWidth="1"/>
    <col min="15627" max="15627" width="9.140625" style="4"/>
    <col min="15628" max="15628" width="6" style="4" customWidth="1"/>
    <col min="15629" max="15629" width="9.140625" style="4"/>
    <col min="15630" max="15630" width="6" style="4" customWidth="1"/>
    <col min="15631" max="15632" width="10.140625" style="4" customWidth="1"/>
    <col min="15633" max="15633" width="10" style="4" customWidth="1"/>
    <col min="15634" max="15634" width="10.28515625" style="4" customWidth="1"/>
    <col min="15635" max="15639" width="9.140625" style="4" customWidth="1"/>
    <col min="15640" max="15645" width="9.140625" style="4"/>
    <col min="15646" max="15665" width="0" style="4" hidden="1" customWidth="1"/>
    <col min="15666" max="15668" width="9.140625" style="4" customWidth="1"/>
    <col min="15669" max="15873" width="9.140625" style="4"/>
    <col min="15874" max="15874" width="28.7109375" style="4" customWidth="1"/>
    <col min="15875" max="15875" width="9" style="4" bestFit="1" customWidth="1"/>
    <col min="15876" max="15876" width="5.28515625" style="4" customWidth="1"/>
    <col min="15877" max="15877" width="9" style="4" bestFit="1" customWidth="1"/>
    <col min="15878" max="15878" width="5.28515625" style="4" customWidth="1"/>
    <col min="15879" max="15879" width="9" style="4" bestFit="1" customWidth="1"/>
    <col min="15880" max="15880" width="5" style="4" customWidth="1"/>
    <col min="15881" max="15881" width="9" style="4" bestFit="1" customWidth="1"/>
    <col min="15882" max="15882" width="5.140625" style="4" customWidth="1"/>
    <col min="15883" max="15883" width="9.140625" style="4"/>
    <col min="15884" max="15884" width="6" style="4" customWidth="1"/>
    <col min="15885" max="15885" width="9.140625" style="4"/>
    <col min="15886" max="15886" width="6" style="4" customWidth="1"/>
    <col min="15887" max="15888" width="10.140625" style="4" customWidth="1"/>
    <col min="15889" max="15889" width="10" style="4" customWidth="1"/>
    <col min="15890" max="15890" width="10.28515625" style="4" customWidth="1"/>
    <col min="15891" max="15895" width="9.140625" style="4" customWidth="1"/>
    <col min="15896" max="15901" width="9.140625" style="4"/>
    <col min="15902" max="15921" width="0" style="4" hidden="1" customWidth="1"/>
    <col min="15922" max="15924" width="9.140625" style="4" customWidth="1"/>
    <col min="15925" max="16129" width="9.140625" style="4"/>
    <col min="16130" max="16130" width="28.7109375" style="4" customWidth="1"/>
    <col min="16131" max="16131" width="9" style="4" bestFit="1" customWidth="1"/>
    <col min="16132" max="16132" width="5.28515625" style="4" customWidth="1"/>
    <col min="16133" max="16133" width="9" style="4" bestFit="1" customWidth="1"/>
    <col min="16134" max="16134" width="5.28515625" style="4" customWidth="1"/>
    <col min="16135" max="16135" width="9" style="4" bestFit="1" customWidth="1"/>
    <col min="16136" max="16136" width="5" style="4" customWidth="1"/>
    <col min="16137" max="16137" width="9" style="4" bestFit="1" customWidth="1"/>
    <col min="16138" max="16138" width="5.140625" style="4" customWidth="1"/>
    <col min="16139" max="16139" width="9.140625" style="4"/>
    <col min="16140" max="16140" width="6" style="4" customWidth="1"/>
    <col min="16141" max="16141" width="9.140625" style="4"/>
    <col min="16142" max="16142" width="6" style="4" customWidth="1"/>
    <col min="16143" max="16144" width="10.140625" style="4" customWidth="1"/>
    <col min="16145" max="16145" width="10" style="4" customWidth="1"/>
    <col min="16146" max="16146" width="10.28515625" style="4" customWidth="1"/>
    <col min="16147" max="16151" width="9.140625" style="4" customWidth="1"/>
    <col min="16152" max="16157" width="9.140625" style="4"/>
    <col min="16158" max="16177" width="0" style="4" hidden="1" customWidth="1"/>
    <col min="16178" max="16180" width="9.140625" style="4" customWidth="1"/>
    <col min="16181" max="16384" width="9.140625" style="4"/>
  </cols>
  <sheetData>
    <row r="2" spans="2:48" ht="13.5" thickBot="1" x14ac:dyDescent="0.25">
      <c r="K2" s="3"/>
      <c r="L2" s="3"/>
      <c r="P2" s="63"/>
      <c r="Q2" s="3"/>
    </row>
    <row r="3" spans="2:48" ht="14.25" x14ac:dyDescent="0.2">
      <c r="B3" s="89" t="s">
        <v>0</v>
      </c>
      <c r="C3" s="85">
        <v>42917</v>
      </c>
      <c r="D3" s="86"/>
      <c r="E3" s="85">
        <v>42948</v>
      </c>
      <c r="F3" s="86"/>
      <c r="G3" s="85">
        <v>42979</v>
      </c>
      <c r="H3" s="86"/>
      <c r="I3" s="85">
        <v>43009</v>
      </c>
      <c r="J3" s="86"/>
      <c r="K3" s="85">
        <v>43040</v>
      </c>
      <c r="L3" s="86"/>
      <c r="M3" s="85">
        <v>43070</v>
      </c>
      <c r="N3" s="86"/>
      <c r="O3" s="5"/>
      <c r="P3" s="85">
        <v>43525</v>
      </c>
      <c r="Q3" s="86"/>
      <c r="R3" s="85">
        <v>43556</v>
      </c>
      <c r="S3" s="86"/>
      <c r="AF3" s="6" t="s">
        <v>15</v>
      </c>
      <c r="AG3" s="7" t="s">
        <v>45</v>
      </c>
      <c r="AH3" s="7" t="s">
        <v>43</v>
      </c>
      <c r="AI3" s="7" t="s">
        <v>56</v>
      </c>
      <c r="AJ3" s="7" t="s">
        <v>44</v>
      </c>
      <c r="AK3" s="7" t="s">
        <v>42</v>
      </c>
      <c r="AL3" s="7" t="s">
        <v>46</v>
      </c>
      <c r="AM3" s="7" t="s">
        <v>57</v>
      </c>
      <c r="AN3" s="7" t="s">
        <v>47</v>
      </c>
      <c r="AO3" s="7" t="s">
        <v>54</v>
      </c>
      <c r="AP3" s="7"/>
      <c r="AQ3" s="7"/>
      <c r="AR3" s="7"/>
      <c r="AS3" s="7"/>
      <c r="AT3" s="7"/>
      <c r="AU3" s="7"/>
      <c r="AV3" s="8"/>
    </row>
    <row r="4" spans="2:48" ht="15" thickBot="1" x14ac:dyDescent="0.25">
      <c r="B4" s="91"/>
      <c r="C4" s="87"/>
      <c r="D4" s="88"/>
      <c r="E4" s="87"/>
      <c r="F4" s="88"/>
      <c r="G4" s="87"/>
      <c r="H4" s="88"/>
      <c r="I4" s="87"/>
      <c r="J4" s="88"/>
      <c r="K4" s="87"/>
      <c r="L4" s="88"/>
      <c r="M4" s="87"/>
      <c r="N4" s="88"/>
      <c r="O4" s="5"/>
      <c r="P4" s="87"/>
      <c r="Q4" s="88"/>
      <c r="R4" s="87"/>
      <c r="S4" s="88"/>
      <c r="AF4" s="6" t="s">
        <v>6</v>
      </c>
      <c r="AG4" s="9" t="s">
        <v>48</v>
      </c>
      <c r="AH4" s="9" t="s">
        <v>52</v>
      </c>
      <c r="AI4" s="9" t="s">
        <v>51</v>
      </c>
      <c r="AJ4" s="9" t="s">
        <v>49</v>
      </c>
      <c r="AK4" s="9" t="s">
        <v>55</v>
      </c>
      <c r="AL4" s="9" t="s">
        <v>53</v>
      </c>
      <c r="AM4" s="9" t="s">
        <v>50</v>
      </c>
      <c r="AN4" s="9"/>
      <c r="AO4" s="9"/>
      <c r="AP4" s="9"/>
      <c r="AQ4" s="9"/>
      <c r="AR4" s="9"/>
      <c r="AS4" s="9"/>
      <c r="AT4" s="9"/>
      <c r="AU4" s="9"/>
      <c r="AV4" s="10"/>
    </row>
    <row r="5" spans="2:48" x14ac:dyDescent="0.2">
      <c r="B5" s="31" t="s">
        <v>15</v>
      </c>
      <c r="C5" s="1" t="str">
        <f t="shared" ref="C5:C22" si="0">_xlfn.IFS(D5&gt;0,"Growth",D5=0,"Neutral",D5&lt;0,"Contraction")</f>
        <v>Contraction</v>
      </c>
      <c r="D5" s="2">
        <v>-2</v>
      </c>
      <c r="E5" s="1" t="str">
        <f t="shared" ref="E5:E22" si="1">_xlfn.IFS(F5&gt;0,"Growth",F5=0,"Neutral",F5&lt;0,"Contraction")</f>
        <v>Growth</v>
      </c>
      <c r="F5" s="2">
        <v>14</v>
      </c>
      <c r="G5" s="1" t="str">
        <f t="shared" ref="G5:G22" si="2">_xlfn.IFS(H5&gt;0,"Growth",H5=0,"Neutral",H5&lt;0,"Contraction")</f>
        <v>Growth</v>
      </c>
      <c r="H5" s="2">
        <v>17</v>
      </c>
      <c r="I5" s="1" t="str">
        <f t="shared" ref="I5:I22" si="3">_xlfn.IFS(J5&gt;0,"Growth",J5=0,"Neutral",J5&lt;0,"Contraction")</f>
        <v>Growth</v>
      </c>
      <c r="J5" s="2">
        <v>7</v>
      </c>
      <c r="K5" s="1" t="str">
        <f t="shared" ref="K5:K22" si="4">_xlfn.IFS(L5&gt;0,"Growth",L5=0,"Neutral",L5&lt;0,"Contraction")</f>
        <v>Neutral</v>
      </c>
      <c r="L5" s="2">
        <v>0</v>
      </c>
      <c r="M5" s="1" t="str">
        <f t="shared" ref="M5:M22" si="5">_xlfn.IFS(N5&gt;0,"Growth",N5=0,"Neutral",N5&lt;0,"Contraction")</f>
        <v>Contraction</v>
      </c>
      <c r="N5" s="2">
        <v>-1</v>
      </c>
      <c r="O5" s="11"/>
      <c r="P5" s="62" t="str">
        <f t="shared" ref="P5:P22" si="6">_xlfn.IFS(Q5&gt;0,"Growth",Q5=0,"Neutral",Q5&lt;0,"Contraction")</f>
        <v>Neutral</v>
      </c>
      <c r="Q5" s="2"/>
      <c r="R5" s="62" t="str">
        <f t="shared" ref="R5:R22" si="7">_xlfn.IFS(S5&gt;0,"Growth",S5=0,"Neutral",S5&lt;0,"Contraction")</f>
        <v>Growth</v>
      </c>
      <c r="S5" s="2">
        <v>13</v>
      </c>
      <c r="AF5" s="12" t="str">
        <f>$AF$3</f>
        <v>Textile Mills</v>
      </c>
      <c r="AG5" s="4">
        <f>IF((0+COUNTIF(AF5:$AF$22,"*"))&gt;0,(0+COUNTIF(AF5:$AF$22,"*")),"")</f>
        <v>10</v>
      </c>
      <c r="AH5" s="13" t="s">
        <v>3</v>
      </c>
      <c r="AI5" s="12" t="str">
        <f>$AF$4</f>
        <v>Wood Products</v>
      </c>
      <c r="AJ5" s="4">
        <f>IF((0+COUNTIF(AI5:$AI$22,"*"))&gt;0,-(0+COUNTIF(AI5:$AI$22,"*")),"")</f>
        <v>-8</v>
      </c>
      <c r="AK5" s="13" t="s">
        <v>4</v>
      </c>
    </row>
    <row r="6" spans="2:48" x14ac:dyDescent="0.2">
      <c r="B6" s="31" t="s">
        <v>18</v>
      </c>
      <c r="C6" s="1" t="str">
        <f t="shared" si="0"/>
        <v>Growth</v>
      </c>
      <c r="D6" s="2">
        <v>14</v>
      </c>
      <c r="E6" s="1" t="str">
        <f t="shared" si="1"/>
        <v>Growth</v>
      </c>
      <c r="F6" s="2">
        <v>7</v>
      </c>
      <c r="G6" s="1" t="str">
        <f t="shared" si="2"/>
        <v>Growth</v>
      </c>
      <c r="H6" s="2">
        <v>2</v>
      </c>
      <c r="I6" s="1" t="str">
        <f t="shared" si="3"/>
        <v>Growth</v>
      </c>
      <c r="J6" s="2">
        <v>2</v>
      </c>
      <c r="K6" s="1" t="str">
        <f t="shared" si="4"/>
        <v>Growth</v>
      </c>
      <c r="L6" s="2">
        <v>6</v>
      </c>
      <c r="M6" s="1" t="str">
        <f t="shared" si="5"/>
        <v>Growth</v>
      </c>
      <c r="N6" s="2">
        <v>1</v>
      </c>
      <c r="O6" s="11"/>
      <c r="P6" s="62" t="str">
        <f t="shared" si="6"/>
        <v>Neutral</v>
      </c>
      <c r="Q6" s="2"/>
      <c r="R6" s="62" t="str">
        <f t="shared" si="7"/>
        <v>Growth</v>
      </c>
      <c r="S6" s="2">
        <v>12</v>
      </c>
      <c r="AF6" s="12" t="str">
        <f>RIGHT($AG$3,LEN($AG$3)-1)</f>
        <v>Miscellaneous Manufacturing</v>
      </c>
      <c r="AG6" s="4">
        <f>IF((0+COUNTIF(AF6:$AF$22,"*"))&gt;0,(0+COUNTIF(AF6:$AF$22,"*")),"")</f>
        <v>9</v>
      </c>
      <c r="AH6" s="13" t="s">
        <v>3</v>
      </c>
      <c r="AI6" s="12" t="str">
        <f>RIGHT($AG$4,LEN($AG$4)-1)</f>
        <v>Apparel, Leather &amp; Allied Products</v>
      </c>
      <c r="AJ6" s="4">
        <f>IF((0+COUNTIF(AI6:$AI$22,"*"))&gt;0,-(0+COUNTIF(AI6:$AI$22,"*")),"")</f>
        <v>-7</v>
      </c>
      <c r="AK6" s="13" t="s">
        <v>4</v>
      </c>
    </row>
    <row r="7" spans="2:48" x14ac:dyDescent="0.2">
      <c r="B7" s="31" t="s">
        <v>17</v>
      </c>
      <c r="C7" s="1" t="str">
        <f t="shared" si="0"/>
        <v>Growth</v>
      </c>
      <c r="D7" s="2">
        <v>3</v>
      </c>
      <c r="E7" s="1" t="str">
        <f t="shared" si="1"/>
        <v>Growth</v>
      </c>
      <c r="F7" s="2">
        <v>6</v>
      </c>
      <c r="G7" s="1" t="str">
        <f t="shared" si="2"/>
        <v>Growth</v>
      </c>
      <c r="H7" s="2">
        <v>6</v>
      </c>
      <c r="I7" s="1" t="str">
        <f t="shared" si="3"/>
        <v>Growth</v>
      </c>
      <c r="J7" s="2">
        <v>10</v>
      </c>
      <c r="K7" s="1" t="str">
        <f t="shared" si="4"/>
        <v>Growth</v>
      </c>
      <c r="L7" s="2">
        <v>2</v>
      </c>
      <c r="M7" s="1" t="str">
        <f t="shared" si="5"/>
        <v>Growth</v>
      </c>
      <c r="N7" s="2">
        <v>7</v>
      </c>
      <c r="O7" s="11"/>
      <c r="P7" s="62" t="str">
        <f t="shared" si="6"/>
        <v>Neutral</v>
      </c>
      <c r="Q7" s="2"/>
      <c r="R7" s="62" t="str">
        <f t="shared" si="7"/>
        <v>Growth</v>
      </c>
      <c r="S7" s="2">
        <v>11</v>
      </c>
      <c r="AF7" s="12" t="str">
        <f>RIGHT($AH$3,LEN($AH$3)-1)</f>
        <v>Food, Beverage &amp; Tobacco Products</v>
      </c>
      <c r="AG7" s="4">
        <f>IF((0+COUNTIF(AF7:$AF$22,"*"))&gt;0,(0+COUNTIF(AF7:$AF$22,"*")),"")</f>
        <v>8</v>
      </c>
      <c r="AH7" s="13" t="s">
        <v>3</v>
      </c>
      <c r="AI7" s="12" t="str">
        <f>RIGHT($AH$4,LEN($AH$4)-1)</f>
        <v>Primary Metals</v>
      </c>
      <c r="AJ7" s="4">
        <f>IF((0+COUNTIF(AI7:$AI$22,"*"))&gt;0,-(0+COUNTIF(AI7:$AI$22,"*")),"")</f>
        <v>-6</v>
      </c>
      <c r="AK7" s="13" t="s">
        <v>4</v>
      </c>
    </row>
    <row r="8" spans="2:48" x14ac:dyDescent="0.2">
      <c r="B8" s="31" t="s">
        <v>1</v>
      </c>
      <c r="C8" s="1" t="str">
        <f t="shared" si="0"/>
        <v>Growth</v>
      </c>
      <c r="D8" s="2">
        <v>7</v>
      </c>
      <c r="E8" s="1" t="str">
        <f t="shared" si="1"/>
        <v>Growth</v>
      </c>
      <c r="F8" s="2">
        <v>2</v>
      </c>
      <c r="G8" s="1" t="str">
        <f t="shared" si="2"/>
        <v>Growth</v>
      </c>
      <c r="H8" s="2">
        <v>3</v>
      </c>
      <c r="I8" s="1" t="str">
        <f t="shared" si="3"/>
        <v>Neutral</v>
      </c>
      <c r="J8" s="2">
        <v>0</v>
      </c>
      <c r="K8" s="1" t="str">
        <f t="shared" si="4"/>
        <v>Growth</v>
      </c>
      <c r="L8" s="2">
        <v>8</v>
      </c>
      <c r="M8" s="1" t="str">
        <f t="shared" si="5"/>
        <v>Growth</v>
      </c>
      <c r="N8" s="2">
        <v>12</v>
      </c>
      <c r="O8" s="11"/>
      <c r="P8" s="62" t="str">
        <f t="shared" si="6"/>
        <v>Neutral</v>
      </c>
      <c r="Q8" s="2"/>
      <c r="R8" s="62" t="str">
        <f t="shared" si="7"/>
        <v>Growth</v>
      </c>
      <c r="S8" s="2">
        <v>10</v>
      </c>
      <c r="AF8" s="12" t="str">
        <f>RIGHT($AI$3,LEN($AI$3)-1)</f>
        <v>Nonmetallic Mineral Products</v>
      </c>
      <c r="AG8" s="4">
        <f>IF((0+COUNTIF(AF8:$AF$22,"*"))&gt;0,(0+COUNTIF(AF8:$AF$22,"*")),"")</f>
        <v>7</v>
      </c>
      <c r="AH8" s="13" t="s">
        <v>3</v>
      </c>
      <c r="AI8" s="12" t="str">
        <f>RIGHT($AI$4,LEN($AI$4)-1)</f>
        <v>Plastics &amp; Rubber Products</v>
      </c>
      <c r="AJ8" s="4">
        <f>IF((0+COUNTIF(AI8:$AI$22,"*"))&gt;0,-(0+COUNTIF(AI8:$AI$22,"*")),"")</f>
        <v>-5</v>
      </c>
      <c r="AK8" s="13" t="s">
        <v>4</v>
      </c>
    </row>
    <row r="9" spans="2:48" x14ac:dyDescent="0.2">
      <c r="B9" s="31" t="s">
        <v>12</v>
      </c>
      <c r="C9" s="1" t="str">
        <f t="shared" si="0"/>
        <v>Growth</v>
      </c>
      <c r="D9" s="2">
        <v>10</v>
      </c>
      <c r="E9" s="1" t="str">
        <f t="shared" si="1"/>
        <v>Growth</v>
      </c>
      <c r="F9" s="2">
        <v>5</v>
      </c>
      <c r="G9" s="1" t="str">
        <f t="shared" si="2"/>
        <v>Growth</v>
      </c>
      <c r="H9" s="2">
        <v>8</v>
      </c>
      <c r="I9" s="1" t="str">
        <f t="shared" si="3"/>
        <v>Growth</v>
      </c>
      <c r="J9" s="2">
        <v>6</v>
      </c>
      <c r="K9" s="1" t="str">
        <f t="shared" si="4"/>
        <v>Growth</v>
      </c>
      <c r="L9" s="2">
        <v>5</v>
      </c>
      <c r="M9" s="1" t="str">
        <f t="shared" si="5"/>
        <v>Growth</v>
      </c>
      <c r="N9" s="2">
        <v>3</v>
      </c>
      <c r="O9" s="11"/>
      <c r="P9" s="62" t="str">
        <f t="shared" si="6"/>
        <v>Neutral</v>
      </c>
      <c r="Q9" s="2"/>
      <c r="R9" s="62" t="str">
        <f t="shared" si="7"/>
        <v>Growth</v>
      </c>
      <c r="S9" s="2">
        <v>9</v>
      </c>
      <c r="AF9" s="12" t="str">
        <f>RIGHT($AJ$3,LEN($AJ$3)-1)</f>
        <v>Computer &amp; Electronic Products</v>
      </c>
      <c r="AG9" s="4">
        <f>IF((0+COUNTIF(AF9:$AF$22,"*"))&gt;0,(0+COUNTIF(AF9:$AF$22,"*")),"")</f>
        <v>6</v>
      </c>
      <c r="AH9" s="13" t="s">
        <v>3</v>
      </c>
      <c r="AI9" s="12" t="str">
        <f>RIGHT($AJ$4,LEN($AJ$4)-1)</f>
        <v>Transportation Equipment</v>
      </c>
      <c r="AJ9" s="4">
        <f>IF((0+COUNTIF(AI9:$AI$22,"*"))&gt;0,-(0+COUNTIF(AI9:$AI$22,"*")),"")</f>
        <v>-4</v>
      </c>
      <c r="AK9" s="13" t="s">
        <v>4</v>
      </c>
    </row>
    <row r="10" spans="2:48" x14ac:dyDescent="0.2">
      <c r="B10" s="31" t="s">
        <v>10</v>
      </c>
      <c r="C10" s="1" t="str">
        <f t="shared" si="0"/>
        <v>Growth</v>
      </c>
      <c r="D10" s="2">
        <v>5</v>
      </c>
      <c r="E10" s="1" t="str">
        <f t="shared" si="1"/>
        <v>Growth</v>
      </c>
      <c r="F10" s="2">
        <v>4</v>
      </c>
      <c r="G10" s="1" t="str">
        <f t="shared" si="2"/>
        <v>Growth</v>
      </c>
      <c r="H10" s="2">
        <v>15</v>
      </c>
      <c r="I10" s="1" t="str">
        <f t="shared" si="3"/>
        <v>Growth</v>
      </c>
      <c r="J10" s="2">
        <v>15</v>
      </c>
      <c r="K10" s="1" t="str">
        <f t="shared" si="4"/>
        <v>Growth</v>
      </c>
      <c r="L10" s="2">
        <v>10</v>
      </c>
      <c r="M10" s="1" t="str">
        <f t="shared" si="5"/>
        <v>Growth</v>
      </c>
      <c r="N10" s="2">
        <v>10</v>
      </c>
      <c r="O10" s="11"/>
      <c r="P10" s="62" t="str">
        <f t="shared" si="6"/>
        <v>Neutral</v>
      </c>
      <c r="Q10" s="2"/>
      <c r="R10" s="62" t="str">
        <f t="shared" si="7"/>
        <v>Growth</v>
      </c>
      <c r="S10" s="2">
        <v>8</v>
      </c>
      <c r="AF10" s="12" t="str">
        <f>RIGHT($AK$3,LEN($AK$3)-1)</f>
        <v>Furniture &amp; Related Products</v>
      </c>
      <c r="AG10" s="4">
        <f>IF((0+COUNTIF(AF10:$AF$22,"*"))&gt;0,(0+COUNTIF(AF10:$AF$22,"*")),"")</f>
        <v>5</v>
      </c>
      <c r="AH10" s="13" t="s">
        <v>3</v>
      </c>
      <c r="AI10" s="12" t="str">
        <f>RIGHT($AK$4,LEN($AK$4)-1)</f>
        <v>Electrical Equipment, Appliances &amp; Components</v>
      </c>
      <c r="AJ10" s="4">
        <f>IF((0+COUNTIF(AI10:$AI$22,"*"))&gt;0,-(0+COUNTIF(AI10:$AI$22,"*")),"")</f>
        <v>-3</v>
      </c>
      <c r="AK10" s="13" t="s">
        <v>4</v>
      </c>
    </row>
    <row r="11" spans="2:48" x14ac:dyDescent="0.2">
      <c r="B11" s="31" t="s">
        <v>2</v>
      </c>
      <c r="C11" s="1" t="str">
        <f t="shared" si="0"/>
        <v>Growth</v>
      </c>
      <c r="D11" s="2">
        <v>15</v>
      </c>
      <c r="E11" s="1" t="str">
        <f t="shared" si="1"/>
        <v>Growth</v>
      </c>
      <c r="F11" s="2">
        <v>3</v>
      </c>
      <c r="G11" s="1" t="str">
        <f t="shared" si="2"/>
        <v>Growth</v>
      </c>
      <c r="H11" s="2">
        <v>13</v>
      </c>
      <c r="I11" s="1" t="str">
        <f t="shared" si="3"/>
        <v>Growth</v>
      </c>
      <c r="J11" s="2">
        <v>8</v>
      </c>
      <c r="K11" s="1" t="str">
        <f t="shared" si="4"/>
        <v>Growth</v>
      </c>
      <c r="L11" s="2">
        <v>9</v>
      </c>
      <c r="M11" s="1" t="str">
        <f t="shared" si="5"/>
        <v>Growth</v>
      </c>
      <c r="N11" s="2">
        <v>8</v>
      </c>
      <c r="O11" s="11"/>
      <c r="P11" s="62" t="str">
        <f t="shared" si="6"/>
        <v>Neutral</v>
      </c>
      <c r="Q11" s="2"/>
      <c r="R11" s="62" t="str">
        <f t="shared" si="7"/>
        <v>Growth</v>
      </c>
      <c r="S11" s="2">
        <v>7</v>
      </c>
      <c r="AF11" s="12" t="str">
        <f>RIGHT($AL$3,LEN($AL$3)-1)</f>
        <v>Paper Products</v>
      </c>
      <c r="AG11" s="4">
        <f>IF((0+COUNTIF(AF11:$AF$22,"*"))&gt;0,(0+COUNTIF(AF11:$AF$22,"*")),"")</f>
        <v>4</v>
      </c>
      <c r="AH11" s="13" t="s">
        <v>3</v>
      </c>
      <c r="AI11" s="12" t="str">
        <f>RIGHT($AL$4,LEN($AL$4)-1)</f>
        <v>Fabricated Metal Products</v>
      </c>
      <c r="AJ11" s="4">
        <f>IF((0+COUNTIF(AI11:$AI$22,"*"))&gt;0,-(0+COUNTIF(AI11:$AI$22,"*")),"")</f>
        <v>-2</v>
      </c>
      <c r="AK11" s="13" t="s">
        <v>4</v>
      </c>
    </row>
    <row r="12" spans="2:48" x14ac:dyDescent="0.2">
      <c r="B12" s="31" t="s">
        <v>8</v>
      </c>
      <c r="C12" s="1" t="str">
        <f t="shared" si="0"/>
        <v>Growth</v>
      </c>
      <c r="D12" s="2">
        <v>11</v>
      </c>
      <c r="E12" s="1" t="str">
        <f t="shared" si="1"/>
        <v>Growth</v>
      </c>
      <c r="F12" s="2">
        <v>12</v>
      </c>
      <c r="G12" s="1" t="str">
        <f t="shared" si="2"/>
        <v>Growth</v>
      </c>
      <c r="H12" s="2">
        <v>16</v>
      </c>
      <c r="I12" s="1" t="str">
        <f t="shared" si="3"/>
        <v>Growth</v>
      </c>
      <c r="J12" s="2">
        <v>14</v>
      </c>
      <c r="K12" s="1" t="str">
        <f t="shared" si="4"/>
        <v>Growth</v>
      </c>
      <c r="L12" s="2">
        <v>13</v>
      </c>
      <c r="M12" s="1" t="str">
        <f t="shared" si="5"/>
        <v>Growth</v>
      </c>
      <c r="N12" s="2">
        <v>16</v>
      </c>
      <c r="O12" s="11"/>
      <c r="P12" s="62" t="str">
        <f t="shared" si="6"/>
        <v>Growth</v>
      </c>
      <c r="Q12" s="2">
        <v>5</v>
      </c>
      <c r="R12" s="62" t="str">
        <f t="shared" si="7"/>
        <v>Growth</v>
      </c>
      <c r="S12" s="2">
        <v>6</v>
      </c>
      <c r="AF12" s="12" t="str">
        <f>RIGHT($AM$3,LEN($AM$3)-1)</f>
        <v>Printing &amp; Related Support Activities</v>
      </c>
      <c r="AG12" s="4">
        <f>IF((0+COUNTIF(AF12:$AF$22,"*"))&gt;0,(0+COUNTIF(AF12:$AF$22,"*")),"")</f>
        <v>3</v>
      </c>
      <c r="AH12" s="13" t="s">
        <v>3</v>
      </c>
      <c r="AI12" s="12" t="str">
        <f>RIGHT($AM$4,LEN($AM$4)-1)</f>
        <v>Machinery</v>
      </c>
      <c r="AJ12" s="4">
        <f>IF((0+COUNTIF(AI12:$AI$22,"*"))&gt;0,-(0+COUNTIF(AI12:$AI$22,"*")),"")</f>
        <v>-1</v>
      </c>
      <c r="AK12" s="13" t="s">
        <v>4</v>
      </c>
    </row>
    <row r="13" spans="2:48" x14ac:dyDescent="0.2">
      <c r="B13" s="31" t="s">
        <v>9</v>
      </c>
      <c r="C13" s="1" t="str">
        <f t="shared" si="0"/>
        <v>Growth</v>
      </c>
      <c r="D13" s="2">
        <v>4</v>
      </c>
      <c r="E13" s="1" t="str">
        <f t="shared" si="1"/>
        <v>Contraction</v>
      </c>
      <c r="F13" s="2">
        <v>-1</v>
      </c>
      <c r="G13" s="1" t="str">
        <f t="shared" si="2"/>
        <v>Contraction</v>
      </c>
      <c r="H13" s="2">
        <v>-1</v>
      </c>
      <c r="I13" s="1" t="str">
        <f t="shared" si="3"/>
        <v>Growth</v>
      </c>
      <c r="J13" s="2">
        <v>3</v>
      </c>
      <c r="K13" s="1" t="str">
        <f t="shared" si="4"/>
        <v>Growth</v>
      </c>
      <c r="L13" s="2">
        <v>4</v>
      </c>
      <c r="M13" s="1" t="str">
        <f t="shared" si="5"/>
        <v>Growth</v>
      </c>
      <c r="N13" s="2">
        <v>5</v>
      </c>
      <c r="O13" s="11"/>
      <c r="P13" s="62" t="str">
        <f t="shared" si="6"/>
        <v>Neutral</v>
      </c>
      <c r="Q13" s="2"/>
      <c r="R13" s="62" t="str">
        <f t="shared" si="7"/>
        <v>Growth</v>
      </c>
      <c r="S13" s="2">
        <v>5</v>
      </c>
      <c r="AF13" s="12" t="str">
        <f>RIGHT($AN$3,LEN($AN$3)-1)</f>
        <v>Petroleum &amp; Coal Products</v>
      </c>
      <c r="AG13" s="4">
        <f>IF((0+COUNTIF(AF13:$AF$22,"*"))&gt;0,(0+COUNTIF(AF13:$AF$22,"*")),"")</f>
        <v>2</v>
      </c>
      <c r="AH13" s="13" t="s">
        <v>3</v>
      </c>
      <c r="AI13" s="12" t="e">
        <f>RIGHT($AN$4,LEN($AN$4)-1)</f>
        <v>#VALUE!</v>
      </c>
      <c r="AJ13" s="4" t="str">
        <f>IF((0+COUNTIF(AI13:$AI$22,"*"))&gt;0,-(0+COUNTIF(AI13:$AI$22,"*")),"")</f>
        <v/>
      </c>
      <c r="AK13" s="13" t="s">
        <v>4</v>
      </c>
    </row>
    <row r="14" spans="2:48" x14ac:dyDescent="0.2">
      <c r="B14" s="31" t="s">
        <v>11</v>
      </c>
      <c r="C14" s="1" t="str">
        <f t="shared" si="0"/>
        <v>Growth</v>
      </c>
      <c r="D14" s="2">
        <v>8</v>
      </c>
      <c r="E14" s="1" t="str">
        <f t="shared" si="1"/>
        <v>Growth</v>
      </c>
      <c r="F14" s="2">
        <v>1</v>
      </c>
      <c r="G14" s="1" t="str">
        <f t="shared" si="2"/>
        <v>Growth</v>
      </c>
      <c r="H14" s="2">
        <v>9</v>
      </c>
      <c r="I14" s="1" t="str">
        <f t="shared" si="3"/>
        <v>Growth</v>
      </c>
      <c r="J14" s="2">
        <v>11</v>
      </c>
      <c r="K14" s="1" t="str">
        <f t="shared" si="4"/>
        <v>Growth</v>
      </c>
      <c r="L14" s="2">
        <v>7</v>
      </c>
      <c r="M14" s="1" t="str">
        <f t="shared" si="5"/>
        <v>Growth</v>
      </c>
      <c r="N14" s="2">
        <v>6</v>
      </c>
      <c r="O14" s="11"/>
      <c r="P14" s="62" t="str">
        <f t="shared" si="6"/>
        <v>Neutral</v>
      </c>
      <c r="Q14" s="2"/>
      <c r="R14" s="62" t="str">
        <f t="shared" si="7"/>
        <v>Growth</v>
      </c>
      <c r="S14" s="2">
        <v>4</v>
      </c>
      <c r="AF14" s="12" t="str">
        <f>RIGHT($AO$3,LEN($AO$3)-1)</f>
        <v>Chemical Products</v>
      </c>
      <c r="AG14" s="4">
        <f>IF((0+COUNTIF(AF14:$AF$22,"*"))&gt;0,(0+COUNTIF(AF14:$AF$22,"*")),"")</f>
        <v>1</v>
      </c>
      <c r="AH14" s="13" t="s">
        <v>3</v>
      </c>
      <c r="AI14" s="12" t="e">
        <f>RIGHT($AO$4,LEN($AO$4)-1)</f>
        <v>#VALUE!</v>
      </c>
      <c r="AJ14" s="4" t="str">
        <f>IF((0+COUNTIF(AI14:$AI$22,"*"))&gt;0,-(0+COUNTIF(AI14:$AI$22,"*")),"")</f>
        <v/>
      </c>
      <c r="AK14" s="13" t="s">
        <v>4</v>
      </c>
    </row>
    <row r="15" spans="2:48" x14ac:dyDescent="0.2">
      <c r="B15" s="31" t="s">
        <v>14</v>
      </c>
      <c r="C15" s="1" t="str">
        <f t="shared" si="0"/>
        <v>Growth</v>
      </c>
      <c r="D15" s="2">
        <v>6</v>
      </c>
      <c r="E15" s="1" t="str">
        <f t="shared" si="1"/>
        <v>Growth</v>
      </c>
      <c r="F15" s="2">
        <v>9</v>
      </c>
      <c r="G15" s="1" t="str">
        <f t="shared" si="2"/>
        <v>Growth</v>
      </c>
      <c r="H15" s="2">
        <v>10</v>
      </c>
      <c r="I15" s="1" t="str">
        <f t="shared" si="3"/>
        <v>Growth</v>
      </c>
      <c r="J15" s="2">
        <v>5</v>
      </c>
      <c r="K15" s="1" t="str">
        <f t="shared" si="4"/>
        <v>Growth</v>
      </c>
      <c r="L15" s="2">
        <v>11</v>
      </c>
      <c r="M15" s="1" t="str">
        <f t="shared" si="5"/>
        <v>Growth</v>
      </c>
      <c r="N15" s="2">
        <v>15</v>
      </c>
      <c r="O15" s="11"/>
      <c r="P15" s="62" t="str">
        <f t="shared" si="6"/>
        <v>Contraction</v>
      </c>
      <c r="Q15" s="2">
        <v>-1</v>
      </c>
      <c r="R15" s="62" t="str">
        <f t="shared" si="7"/>
        <v>Growth</v>
      </c>
      <c r="S15" s="2">
        <v>3</v>
      </c>
      <c r="AF15" s="12" t="e">
        <f>RIGHT($AP$3,LEN($AP$3)-1)</f>
        <v>#VALUE!</v>
      </c>
      <c r="AG15" s="4" t="str">
        <f>IF((0+COUNTIF(AF15:$AF$22,"*"))&gt;0,(0+COUNTIF(AF15:$AF$22,"*")),"")</f>
        <v/>
      </c>
      <c r="AH15" s="13" t="s">
        <v>3</v>
      </c>
      <c r="AI15" s="12" t="e">
        <f>RIGHT($AP$4,LEN($AP$4)-1)</f>
        <v>#VALUE!</v>
      </c>
      <c r="AJ15" s="4" t="str">
        <f>IF((0+COUNTIF(AI15:$AI$22,"*"))&gt;0,-(0+COUNTIF(AI15:$AI$22,"*")),"")</f>
        <v/>
      </c>
      <c r="AK15" s="13" t="s">
        <v>4</v>
      </c>
    </row>
    <row r="16" spans="2:48" x14ac:dyDescent="0.2">
      <c r="B16" s="31" t="s">
        <v>16</v>
      </c>
      <c r="C16" s="1" t="str">
        <f t="shared" si="0"/>
        <v>Growth</v>
      </c>
      <c r="D16" s="2">
        <v>9</v>
      </c>
      <c r="E16" s="1" t="str">
        <f t="shared" si="1"/>
        <v>Growth</v>
      </c>
      <c r="F16" s="2">
        <v>8</v>
      </c>
      <c r="G16" s="1" t="str">
        <f t="shared" si="2"/>
        <v>Growth</v>
      </c>
      <c r="H16" s="2">
        <v>12</v>
      </c>
      <c r="I16" s="1" t="str">
        <f t="shared" si="3"/>
        <v>Growth</v>
      </c>
      <c r="J16" s="61">
        <v>16</v>
      </c>
      <c r="K16" s="1" t="str">
        <f t="shared" si="4"/>
        <v>Growth</v>
      </c>
      <c r="L16" s="2">
        <v>14</v>
      </c>
      <c r="M16" s="1" t="str">
        <f t="shared" si="5"/>
        <v>Growth</v>
      </c>
      <c r="N16" s="2">
        <v>14</v>
      </c>
      <c r="O16" s="11"/>
      <c r="P16" s="62" t="str">
        <f t="shared" si="6"/>
        <v>Neutral</v>
      </c>
      <c r="Q16" s="2">
        <v>0</v>
      </c>
      <c r="R16" s="62" t="str">
        <f t="shared" si="7"/>
        <v>Growth</v>
      </c>
      <c r="S16" s="2">
        <v>2</v>
      </c>
      <c r="AF16" s="12" t="e">
        <f>RIGHT($AQ$3,LEN($AQ$3)-1)</f>
        <v>#VALUE!</v>
      </c>
      <c r="AG16" s="4" t="str">
        <f>IF((0+COUNTIF(AF16:$AF$22,"*"))&gt;0,(0+COUNTIF(AF16:$AF$22,"*")),"")</f>
        <v/>
      </c>
      <c r="AH16" s="13" t="s">
        <v>3</v>
      </c>
      <c r="AI16" s="12" t="e">
        <f>RIGHT($AQ$4,LEN($AQ$4)-1)</f>
        <v>#VALUE!</v>
      </c>
      <c r="AJ16" s="4" t="str">
        <f>IF((0+COUNTIF(AI16:$AI$22,"*"))&gt;0,-(0+COUNTIF(AI16:$AI$22,"*")),"")</f>
        <v/>
      </c>
      <c r="AK16" s="13" t="s">
        <v>4</v>
      </c>
    </row>
    <row r="17" spans="2:48" x14ac:dyDescent="0.2">
      <c r="B17" s="31" t="s">
        <v>5</v>
      </c>
      <c r="C17" s="1" t="str">
        <f t="shared" si="0"/>
        <v>Growth</v>
      </c>
      <c r="D17" s="2">
        <v>12</v>
      </c>
      <c r="E17" s="1" t="str">
        <f t="shared" si="1"/>
        <v>Growth</v>
      </c>
      <c r="F17" s="2">
        <v>10</v>
      </c>
      <c r="G17" s="1" t="str">
        <f t="shared" si="2"/>
        <v>Growth</v>
      </c>
      <c r="H17" s="2">
        <v>7</v>
      </c>
      <c r="I17" s="1" t="str">
        <f t="shared" si="3"/>
        <v>Growth</v>
      </c>
      <c r="J17" s="2">
        <v>4</v>
      </c>
      <c r="K17" s="1" t="str">
        <f t="shared" si="4"/>
        <v>Growth</v>
      </c>
      <c r="L17" s="2">
        <v>3</v>
      </c>
      <c r="M17" s="1" t="str">
        <f t="shared" si="5"/>
        <v>Growth</v>
      </c>
      <c r="N17" s="2">
        <v>2</v>
      </c>
      <c r="O17" s="11"/>
      <c r="P17" s="62" t="str">
        <f t="shared" si="6"/>
        <v>Neutral</v>
      </c>
      <c r="Q17" s="2"/>
      <c r="R17" s="62" t="str">
        <f t="shared" si="7"/>
        <v>Growth</v>
      </c>
      <c r="S17" s="2">
        <v>1</v>
      </c>
      <c r="AF17" s="12" t="e">
        <f>RIGHT($AR$3,LEN($AR$3)-1)</f>
        <v>#VALUE!</v>
      </c>
      <c r="AG17" s="4" t="str">
        <f>IF((0+COUNTIF(AF17:$AF$22,"*"))&gt;0,(0+COUNTIF(AF17:$AF$22,"*")),"")</f>
        <v/>
      </c>
      <c r="AH17" s="13" t="s">
        <v>3</v>
      </c>
      <c r="AI17" s="12" t="e">
        <f>RIGHT($AR$4,LEN($AR$4)-1)</f>
        <v>#VALUE!</v>
      </c>
      <c r="AJ17" s="4" t="str">
        <f>IF((0+COUNTIF(AI17:$AI$22,"*"))&gt;0,-(0+COUNTIF(AI17:$AI$22,"*")),"")</f>
        <v/>
      </c>
      <c r="AK17" s="13" t="s">
        <v>4</v>
      </c>
    </row>
    <row r="18" spans="2:48" x14ac:dyDescent="0.2">
      <c r="B18" s="31" t="s">
        <v>19</v>
      </c>
      <c r="C18" s="1" t="str">
        <f t="shared" si="0"/>
        <v>Growth</v>
      </c>
      <c r="D18" s="2">
        <v>1</v>
      </c>
      <c r="E18" s="1" t="str">
        <f t="shared" si="1"/>
        <v>Growth</v>
      </c>
      <c r="F18" s="2">
        <v>11</v>
      </c>
      <c r="G18" s="1" t="str">
        <f t="shared" si="2"/>
        <v>Growth</v>
      </c>
      <c r="H18" s="2">
        <v>14</v>
      </c>
      <c r="I18" s="1" t="str">
        <f t="shared" si="3"/>
        <v>Growth</v>
      </c>
      <c r="J18" s="2">
        <v>13</v>
      </c>
      <c r="K18" s="1" t="str">
        <f t="shared" si="4"/>
        <v>Growth</v>
      </c>
      <c r="L18" s="2">
        <v>12</v>
      </c>
      <c r="M18" s="1" t="str">
        <f t="shared" si="5"/>
        <v>Growth</v>
      </c>
      <c r="N18" s="2">
        <v>4</v>
      </c>
      <c r="O18" s="11"/>
      <c r="P18" s="62" t="str">
        <f t="shared" si="6"/>
        <v>Neutral</v>
      </c>
      <c r="Q18" s="2"/>
      <c r="R18" s="62" t="str">
        <f t="shared" si="7"/>
        <v>Contraction</v>
      </c>
      <c r="S18" s="2">
        <v>-1</v>
      </c>
      <c r="AF18" s="12" t="e">
        <f>RIGHT($AS$3,LEN($AS$3)-1)</f>
        <v>#VALUE!</v>
      </c>
      <c r="AG18" s="4" t="str">
        <f>IF((0+COUNTIF(AF18:$AF$22,"*"))&gt;0,(0+COUNTIF(AF18:$AF$22,"*")),"")</f>
        <v/>
      </c>
      <c r="AH18" s="13" t="s">
        <v>3</v>
      </c>
      <c r="AI18" s="12" t="e">
        <f>RIGHT($AS$4,LEN($AS$4)-1)</f>
        <v>#VALUE!</v>
      </c>
      <c r="AJ18" s="4" t="str">
        <f>IF((0+COUNTIF(AI18:$AI$22,"*"))&gt;0,-(0+COUNTIF(AI18:$AI$22,"*")),"")</f>
        <v/>
      </c>
      <c r="AK18" s="13" t="s">
        <v>4</v>
      </c>
    </row>
    <row r="19" spans="2:48" x14ac:dyDescent="0.2">
      <c r="B19" s="31" t="s">
        <v>13</v>
      </c>
      <c r="C19" s="1" t="str">
        <f t="shared" si="0"/>
        <v>Neutral</v>
      </c>
      <c r="D19" s="2">
        <v>0</v>
      </c>
      <c r="E19" s="1" t="str">
        <f t="shared" si="1"/>
        <v>Growth</v>
      </c>
      <c r="F19" s="2">
        <v>13</v>
      </c>
      <c r="G19" s="1" t="str">
        <f t="shared" si="2"/>
        <v>Growth</v>
      </c>
      <c r="H19" s="2">
        <v>5</v>
      </c>
      <c r="I19" s="1" t="str">
        <f t="shared" si="3"/>
        <v>Growth</v>
      </c>
      <c r="J19" s="2">
        <v>9</v>
      </c>
      <c r="K19" s="1" t="str">
        <f t="shared" si="4"/>
        <v>Contraction</v>
      </c>
      <c r="L19" s="2">
        <v>-1</v>
      </c>
      <c r="M19" s="1" t="str">
        <f t="shared" si="5"/>
        <v>Growth</v>
      </c>
      <c r="N19" s="2">
        <v>9</v>
      </c>
      <c r="O19" s="11"/>
      <c r="P19" s="62" t="str">
        <f t="shared" si="6"/>
        <v>Neutral</v>
      </c>
      <c r="Q19" s="2"/>
      <c r="R19" s="62" t="str">
        <f t="shared" si="7"/>
        <v>Contraction</v>
      </c>
      <c r="S19" s="2">
        <v>-2</v>
      </c>
      <c r="AF19" s="12" t="e">
        <f>RIGHT($AT$3,LEN($AT$3)-1)</f>
        <v>#VALUE!</v>
      </c>
      <c r="AG19" s="4" t="str">
        <f>IF((0+COUNTIF(AF19:$AF$22,"*"))&gt;0,(0+COUNTIF(AF19:$AF$22,"*")),"")</f>
        <v/>
      </c>
      <c r="AH19" s="13" t="s">
        <v>3</v>
      </c>
      <c r="AI19" s="12" t="e">
        <f>RIGHT($AT$4,LEN($AT$4)-1)</f>
        <v>#VALUE!</v>
      </c>
      <c r="AJ19" s="4" t="str">
        <f>IF((0+COUNTIF(AI19:$AI$22,"*"))&gt;0,-(0+COUNTIF(AI19:$AI$22,"*")),"")</f>
        <v/>
      </c>
      <c r="AK19" s="13" t="s">
        <v>4</v>
      </c>
    </row>
    <row r="20" spans="2:48" x14ac:dyDescent="0.2">
      <c r="B20" s="31" t="s">
        <v>6</v>
      </c>
      <c r="C20" s="1" t="str">
        <f t="shared" si="0"/>
        <v>Growth</v>
      </c>
      <c r="D20" s="2">
        <v>13</v>
      </c>
      <c r="E20" s="1" t="str">
        <f t="shared" si="1"/>
        <v>Neutral</v>
      </c>
      <c r="F20" s="2">
        <v>0</v>
      </c>
      <c r="G20" s="1" t="str">
        <f t="shared" si="2"/>
        <v>Growth</v>
      </c>
      <c r="H20" s="2">
        <v>11</v>
      </c>
      <c r="I20" s="1" t="str">
        <f t="shared" si="3"/>
        <v>Growth</v>
      </c>
      <c r="J20" s="2">
        <v>12</v>
      </c>
      <c r="K20" s="1" t="str">
        <f t="shared" si="4"/>
        <v>Contraction</v>
      </c>
      <c r="L20" s="2">
        <v>-2</v>
      </c>
      <c r="M20" s="1" t="str">
        <f t="shared" si="5"/>
        <v>Contraction</v>
      </c>
      <c r="N20" s="2">
        <v>-2</v>
      </c>
      <c r="O20" s="11"/>
      <c r="P20" s="62" t="str">
        <f t="shared" si="6"/>
        <v>Neutral</v>
      </c>
      <c r="Q20" s="2"/>
      <c r="R20" s="62" t="str">
        <f t="shared" si="7"/>
        <v>Contraction</v>
      </c>
      <c r="S20" s="2">
        <v>-3</v>
      </c>
      <c r="AF20" s="12" t="e">
        <f>RIGHT($AU$3,LEN($AU$3)-1)</f>
        <v>#VALUE!</v>
      </c>
      <c r="AG20" s="4" t="str">
        <f>IF((0+COUNTIF(AF20:$AF$22,"*"))&gt;0,(0+COUNTIF(AF20:$AF$22,"*")),"")</f>
        <v/>
      </c>
      <c r="AH20" s="13" t="s">
        <v>3</v>
      </c>
      <c r="AI20" s="12" t="e">
        <f>RIGHT($AU$4,LEN($AU$4)-1)</f>
        <v>#VALUE!</v>
      </c>
      <c r="AJ20" s="4" t="str">
        <f>IF((0+COUNTIF(AI20:$AI$22,"*"))&gt;0,-(0+COUNTIF(AI20:$AI$22,"*")),"")</f>
        <v/>
      </c>
      <c r="AK20" s="13" t="s">
        <v>4</v>
      </c>
    </row>
    <row r="21" spans="2:48" x14ac:dyDescent="0.2">
      <c r="B21" s="31" t="s">
        <v>7</v>
      </c>
      <c r="C21" s="1" t="str">
        <f t="shared" si="0"/>
        <v>Growth</v>
      </c>
      <c r="D21" s="2">
        <v>2</v>
      </c>
      <c r="E21" s="1" t="str">
        <f t="shared" si="1"/>
        <v>Contraction</v>
      </c>
      <c r="F21" s="2">
        <v>-2</v>
      </c>
      <c r="G21" s="1" t="str">
        <f t="shared" si="2"/>
        <v>Growth</v>
      </c>
      <c r="H21" s="2">
        <v>1</v>
      </c>
      <c r="I21" s="1" t="str">
        <f t="shared" si="3"/>
        <v>Growth</v>
      </c>
      <c r="J21" s="2">
        <v>1</v>
      </c>
      <c r="K21" s="1" t="str">
        <f t="shared" si="4"/>
        <v>Growth</v>
      </c>
      <c r="L21" s="2">
        <v>1</v>
      </c>
      <c r="M21" s="1" t="str">
        <f t="shared" si="5"/>
        <v>Growth</v>
      </c>
      <c r="N21" s="2">
        <v>11</v>
      </c>
      <c r="O21" s="11"/>
      <c r="P21" s="62" t="str">
        <f t="shared" si="6"/>
        <v>Neutral</v>
      </c>
      <c r="Q21" s="2"/>
      <c r="R21" s="62" t="str">
        <f t="shared" si="7"/>
        <v>Contraction</v>
      </c>
      <c r="S21" s="2">
        <v>-4</v>
      </c>
      <c r="AF21" s="12" t="e">
        <f>RIGHT($AV$3,LEN($AV$3)-1)</f>
        <v>#VALUE!</v>
      </c>
      <c r="AG21" s="4" t="str">
        <f>IF((0+COUNTIF(AF21:$AF$22,"*"))&gt;0,(0+COUNTIF(AF21:$AF$22,"*")),"")</f>
        <v/>
      </c>
      <c r="AH21" s="13" t="s">
        <v>3</v>
      </c>
      <c r="AI21" s="12" t="e">
        <f>RIGHT($AV$4,LEN($AV$4)-1)</f>
        <v>#VALUE!</v>
      </c>
      <c r="AJ21" s="4" t="str">
        <f>IF((0+COUNTIF(AI21:$AI$22,"*"))&gt;0,-(0+COUNTIF(AI21:$AI$22,"*")),"")</f>
        <v/>
      </c>
      <c r="AK21" s="13" t="s">
        <v>4</v>
      </c>
    </row>
    <row r="22" spans="2:48" x14ac:dyDescent="0.2">
      <c r="B22" s="32" t="s">
        <v>20</v>
      </c>
      <c r="C22" s="1" t="str">
        <f t="shared" si="0"/>
        <v>Contraction</v>
      </c>
      <c r="D22" s="2">
        <v>-3</v>
      </c>
      <c r="E22" s="1" t="str">
        <f t="shared" si="1"/>
        <v>Contraction</v>
      </c>
      <c r="F22" s="2">
        <v>-3</v>
      </c>
      <c r="G22" s="1" t="str">
        <f t="shared" si="2"/>
        <v>Growth</v>
      </c>
      <c r="H22" s="2">
        <v>4</v>
      </c>
      <c r="I22" s="1" t="str">
        <f t="shared" si="3"/>
        <v>Neutral</v>
      </c>
      <c r="J22" s="2">
        <v>0</v>
      </c>
      <c r="K22" s="1" t="str">
        <f t="shared" si="4"/>
        <v>Neutral</v>
      </c>
      <c r="L22" s="2">
        <v>0</v>
      </c>
      <c r="M22" s="1" t="str">
        <f t="shared" si="5"/>
        <v>Growth</v>
      </c>
      <c r="N22" s="2">
        <v>13</v>
      </c>
      <c r="O22" s="11"/>
      <c r="P22" s="62" t="str">
        <f t="shared" si="6"/>
        <v>Neutral</v>
      </c>
      <c r="Q22" s="2"/>
      <c r="R22" s="62" t="str">
        <f t="shared" si="7"/>
        <v>Contraction</v>
      </c>
      <c r="S22" s="2">
        <v>-5</v>
      </c>
      <c r="AF22" s="12" t="e">
        <f>RIGHT($AW$3,LEN($AW$3)-1)</f>
        <v>#VALUE!</v>
      </c>
      <c r="AG22" s="4" t="str">
        <f>IF((0+COUNTIF(AF22:$AF$22,"*"))&gt;0,(0+COUNTIF(AF22:$AF$22,"*")),"")</f>
        <v/>
      </c>
      <c r="AH22" s="13" t="s">
        <v>3</v>
      </c>
      <c r="AI22" s="12" t="e">
        <f>RIGHT($AW$4,LEN($AW$4)-1)</f>
        <v>#VALUE!</v>
      </c>
      <c r="AJ22" s="4" t="str">
        <f>IF((0+COUNTIF(AI22:$AI$22,"*"))&gt;0,-(0+COUNTIF(AI22:$AI$22,"*")),"")</f>
        <v/>
      </c>
      <c r="AK22" s="13" t="s">
        <v>4</v>
      </c>
    </row>
    <row r="23" spans="2:48" x14ac:dyDescent="0.2">
      <c r="K23" s="3"/>
      <c r="L23" s="3"/>
      <c r="O23" s="5"/>
      <c r="P23" s="63"/>
      <c r="Q23" s="3"/>
      <c r="AF23" s="5"/>
    </row>
    <row r="24" spans="2:48" ht="13.5" thickBot="1" x14ac:dyDescent="0.25">
      <c r="K24" s="3"/>
      <c r="L24" s="3"/>
      <c r="O24" s="5"/>
      <c r="P24" s="63"/>
      <c r="Q24" s="3"/>
      <c r="AF24" s="5"/>
    </row>
    <row r="25" spans="2:48" ht="14.25" x14ac:dyDescent="0.2">
      <c r="B25" s="89" t="s">
        <v>22</v>
      </c>
      <c r="C25" s="85">
        <v>42917</v>
      </c>
      <c r="D25" s="86"/>
      <c r="E25" s="85">
        <v>42948</v>
      </c>
      <c r="F25" s="86"/>
      <c r="G25" s="85">
        <v>42979</v>
      </c>
      <c r="H25" s="86"/>
      <c r="I25" s="85">
        <v>43009</v>
      </c>
      <c r="J25" s="86"/>
      <c r="K25" s="85">
        <v>43040</v>
      </c>
      <c r="L25" s="86"/>
      <c r="M25" s="85">
        <v>43070</v>
      </c>
      <c r="N25" s="86"/>
      <c r="O25" s="5"/>
      <c r="P25" s="85">
        <v>43525</v>
      </c>
      <c r="Q25" s="86"/>
      <c r="R25" s="85">
        <v>43556</v>
      </c>
      <c r="S25" s="86"/>
      <c r="AF25" s="6" t="s">
        <v>20</v>
      </c>
      <c r="AG25" s="7" t="s">
        <v>43</v>
      </c>
      <c r="AH25" s="7" t="s">
        <v>45</v>
      </c>
      <c r="AI25" s="7" t="s">
        <v>47</v>
      </c>
      <c r="AJ25" s="7" t="s">
        <v>46</v>
      </c>
      <c r="AK25" s="7" t="s">
        <v>51</v>
      </c>
      <c r="AL25" s="7" t="s">
        <v>44</v>
      </c>
      <c r="AM25" s="7" t="s">
        <v>54</v>
      </c>
      <c r="AN25" s="7"/>
      <c r="AO25" s="7"/>
      <c r="AP25" s="7"/>
      <c r="AQ25" s="7"/>
      <c r="AR25" s="7"/>
      <c r="AS25" s="7"/>
      <c r="AT25" s="7"/>
      <c r="AU25" s="7"/>
      <c r="AV25" s="8"/>
    </row>
    <row r="26" spans="2:48" ht="15" thickBot="1" x14ac:dyDescent="0.25">
      <c r="B26" s="90"/>
      <c r="C26" s="87"/>
      <c r="D26" s="88"/>
      <c r="E26" s="87"/>
      <c r="F26" s="88"/>
      <c r="G26" s="87"/>
      <c r="H26" s="88"/>
      <c r="I26" s="87"/>
      <c r="J26" s="88"/>
      <c r="K26" s="87"/>
      <c r="L26" s="88"/>
      <c r="M26" s="87"/>
      <c r="N26" s="88"/>
      <c r="P26" s="87"/>
      <c r="Q26" s="88"/>
      <c r="R26" s="87"/>
      <c r="S26" s="88"/>
      <c r="AF26" s="6" t="s">
        <v>6</v>
      </c>
      <c r="AG26" s="9" t="s">
        <v>55</v>
      </c>
      <c r="AH26" s="9" t="s">
        <v>57</v>
      </c>
      <c r="AI26" s="9" t="s">
        <v>42</v>
      </c>
      <c r="AJ26" s="9" t="s">
        <v>49</v>
      </c>
      <c r="AK26" s="9" t="s">
        <v>53</v>
      </c>
      <c r="AL26" s="9" t="s">
        <v>52</v>
      </c>
      <c r="AM26" s="9" t="s">
        <v>50</v>
      </c>
      <c r="AN26" s="9"/>
      <c r="AO26" s="9"/>
      <c r="AP26" s="9"/>
      <c r="AQ26" s="9"/>
      <c r="AR26" s="9"/>
      <c r="AS26" s="9"/>
      <c r="AT26" s="9"/>
      <c r="AU26" s="9"/>
      <c r="AV26" s="10"/>
    </row>
    <row r="27" spans="2:48" x14ac:dyDescent="0.2">
      <c r="B27" s="33" t="s">
        <v>10</v>
      </c>
      <c r="C27" s="1" t="s">
        <v>3</v>
      </c>
      <c r="D27" s="2">
        <v>5</v>
      </c>
      <c r="E27" s="1" t="s">
        <v>21</v>
      </c>
      <c r="F27" s="2">
        <v>0</v>
      </c>
      <c r="G27" s="1" t="s">
        <v>3</v>
      </c>
      <c r="H27" s="2">
        <v>12</v>
      </c>
      <c r="I27" s="1" t="s">
        <v>3</v>
      </c>
      <c r="J27" s="2">
        <v>6</v>
      </c>
      <c r="K27" s="1" t="s">
        <v>3</v>
      </c>
      <c r="L27" s="2">
        <v>4</v>
      </c>
      <c r="M27" s="1" t="s">
        <v>3</v>
      </c>
      <c r="N27" s="2">
        <v>4</v>
      </c>
      <c r="P27" s="62" t="str">
        <f t="shared" ref="P27:P44" si="8">_xlfn.IFS(Q27&gt;0,"Growth",Q27=0,"Neutral",Q27&lt;0,"Contraction")</f>
        <v>Neutral</v>
      </c>
      <c r="Q27" s="2"/>
      <c r="R27" s="62" t="str">
        <f t="shared" ref="R27:R44" si="9">_xlfn.IFS(S27&gt;0,"Growth",S27=0,"Neutral",S27&lt;0,"Contraction")</f>
        <v>Growth</v>
      </c>
      <c r="S27" s="2">
        <v>14</v>
      </c>
      <c r="AF27" s="12" t="str">
        <f>$AF$25</f>
        <v>Apparel, Leather &amp; Allied Products</v>
      </c>
      <c r="AG27" s="4">
        <f>IF((0+COUNTIF(AF27:$AF$44,"*"))&gt;0,(0+COUNTIF(AF27:$AF$44,"*")),"")</f>
        <v>8</v>
      </c>
      <c r="AH27" s="13" t="s">
        <v>3</v>
      </c>
      <c r="AI27" s="12" t="str">
        <f>$AF$26</f>
        <v>Wood Products</v>
      </c>
      <c r="AJ27" s="4">
        <f>IF((0+COUNTIF(AI27:$AI$44,"*"))&gt;0,-(0+COUNTIF(AI27:$AI$44,"*")),"")</f>
        <v>-8</v>
      </c>
      <c r="AK27" s="13" t="s">
        <v>4</v>
      </c>
    </row>
    <row r="28" spans="2:48" x14ac:dyDescent="0.2">
      <c r="B28" s="31" t="s">
        <v>6</v>
      </c>
      <c r="C28" s="1" t="s">
        <v>21</v>
      </c>
      <c r="D28" s="2">
        <v>0</v>
      </c>
      <c r="E28" s="1" t="s">
        <v>21</v>
      </c>
      <c r="F28" s="2">
        <v>0</v>
      </c>
      <c r="G28" s="1" t="s">
        <v>21</v>
      </c>
      <c r="H28" s="2">
        <v>0</v>
      </c>
      <c r="I28" s="1" t="s">
        <v>3</v>
      </c>
      <c r="J28" s="2">
        <v>10</v>
      </c>
      <c r="K28" s="1" t="s">
        <v>4</v>
      </c>
      <c r="L28" s="2">
        <v>-2</v>
      </c>
      <c r="M28" s="1" t="s">
        <v>4</v>
      </c>
      <c r="N28" s="2">
        <v>-1</v>
      </c>
      <c r="P28" s="62" t="str">
        <f t="shared" si="8"/>
        <v>Neutral</v>
      </c>
      <c r="Q28" s="2"/>
      <c r="R28" s="62" t="str">
        <f t="shared" si="9"/>
        <v>Growth</v>
      </c>
      <c r="S28" s="2">
        <v>13</v>
      </c>
      <c r="AF28" s="12" t="str">
        <f>RIGHT($AG$25,LEN($AG$25)-1)</f>
        <v>Food, Beverage &amp; Tobacco Products</v>
      </c>
      <c r="AG28" s="4">
        <f>IF((0+COUNTIF(AF28:$AF$44,"*"))&gt;0,(0+COUNTIF(AF28:$AF$44,"*")),"")</f>
        <v>7</v>
      </c>
      <c r="AH28" s="13" t="s">
        <v>3</v>
      </c>
      <c r="AI28" s="12" t="str">
        <f>RIGHT($AG$26,LEN($AG$26)-1)</f>
        <v>Electrical Equipment, Appliances &amp; Components</v>
      </c>
      <c r="AJ28" s="4">
        <f>IF((0+COUNTIF(AI28:$AI$44,"*"))&gt;0,-(0+COUNTIF(AI28:$AI$44,"*")),"")</f>
        <v>-7</v>
      </c>
      <c r="AK28" s="13" t="s">
        <v>4</v>
      </c>
    </row>
    <row r="29" spans="2:48" x14ac:dyDescent="0.2">
      <c r="B29" s="31" t="s">
        <v>18</v>
      </c>
      <c r="C29" s="1" t="s">
        <v>3</v>
      </c>
      <c r="D29" s="2">
        <v>13</v>
      </c>
      <c r="E29" s="1" t="s">
        <v>3</v>
      </c>
      <c r="F29" s="2">
        <v>7</v>
      </c>
      <c r="G29" s="1" t="s">
        <v>3</v>
      </c>
      <c r="H29" s="2">
        <v>1</v>
      </c>
      <c r="I29" s="1" t="s">
        <v>21</v>
      </c>
      <c r="J29" s="2">
        <v>0</v>
      </c>
      <c r="K29" s="1" t="s">
        <v>3</v>
      </c>
      <c r="L29" s="2">
        <v>14</v>
      </c>
      <c r="M29" s="1" t="s">
        <v>3</v>
      </c>
      <c r="N29" s="2">
        <v>3</v>
      </c>
      <c r="P29" s="62" t="str">
        <f t="shared" si="8"/>
        <v>Neutral</v>
      </c>
      <c r="Q29" s="2"/>
      <c r="R29" s="62" t="str">
        <f t="shared" si="9"/>
        <v>Growth</v>
      </c>
      <c r="S29" s="2">
        <v>12</v>
      </c>
      <c r="AF29" s="12" t="str">
        <f>RIGHT($AH$25,LEN($AH$25)-1)</f>
        <v>Miscellaneous Manufacturing</v>
      </c>
      <c r="AG29" s="4">
        <f>IF((0+COUNTIF(AF29:$AF$44,"*"))&gt;0,(0+COUNTIF(AF29:$AF$44,"*")),"")</f>
        <v>6</v>
      </c>
      <c r="AH29" s="13" t="s">
        <v>3</v>
      </c>
      <c r="AI29" s="12" t="str">
        <f>RIGHT($AH$26,LEN($AH$26)-1)</f>
        <v>Printing &amp; Related Support Activities</v>
      </c>
      <c r="AJ29" s="4">
        <f>IF((0+COUNTIF(AI29:$AI$44,"*"))&gt;0,-(0+COUNTIF(AI29:$AI$44,"*")),"")</f>
        <v>-6</v>
      </c>
      <c r="AK29" s="13" t="s">
        <v>4</v>
      </c>
    </row>
    <row r="30" spans="2:48" x14ac:dyDescent="0.2">
      <c r="B30" s="31" t="s">
        <v>17</v>
      </c>
      <c r="C30" s="1" t="s">
        <v>3</v>
      </c>
      <c r="D30" s="2">
        <v>2</v>
      </c>
      <c r="E30" s="1" t="s">
        <v>3</v>
      </c>
      <c r="F30" s="2">
        <v>8</v>
      </c>
      <c r="G30" s="1" t="s">
        <v>3</v>
      </c>
      <c r="H30" s="2">
        <v>11</v>
      </c>
      <c r="I30" s="1" t="s">
        <v>3</v>
      </c>
      <c r="J30" s="2">
        <v>8</v>
      </c>
      <c r="K30" s="1" t="s">
        <v>3</v>
      </c>
      <c r="L30" s="2">
        <v>2</v>
      </c>
      <c r="M30" s="1" t="s">
        <v>3</v>
      </c>
      <c r="N30" s="2">
        <v>10</v>
      </c>
      <c r="P30" s="62" t="str">
        <f t="shared" si="8"/>
        <v>Neutral</v>
      </c>
      <c r="Q30" s="2"/>
      <c r="R30" s="62" t="str">
        <f t="shared" si="9"/>
        <v>Growth</v>
      </c>
      <c r="S30" s="2">
        <v>11</v>
      </c>
      <c r="AF30" s="12" t="str">
        <f>RIGHT($AI$25,LEN($AI$25)-1)</f>
        <v>Petroleum &amp; Coal Products</v>
      </c>
      <c r="AG30" s="4">
        <f>IF((0+COUNTIF(AF30:$AF$44,"*"))&gt;0,(0+COUNTIF(AF30:$AF$44,"*")),"")</f>
        <v>5</v>
      </c>
      <c r="AH30" s="13" t="s">
        <v>3</v>
      </c>
      <c r="AI30" s="12" t="str">
        <f>RIGHT($AI$26,LEN($AI$26)-1)</f>
        <v>Furniture &amp; Related Products</v>
      </c>
      <c r="AJ30" s="4">
        <f>IF((0+COUNTIF(AI30:$AI$44,"*"))&gt;0,-(0+COUNTIF(AI30:$AI$44,"*")),"")</f>
        <v>-5</v>
      </c>
      <c r="AK30" s="13" t="s">
        <v>4</v>
      </c>
    </row>
    <row r="31" spans="2:48" x14ac:dyDescent="0.2">
      <c r="B31" s="31" t="s">
        <v>1</v>
      </c>
      <c r="C31" s="1" t="s">
        <v>3</v>
      </c>
      <c r="D31" s="2">
        <v>9</v>
      </c>
      <c r="E31" s="1" t="s">
        <v>3</v>
      </c>
      <c r="F31" s="2">
        <v>6</v>
      </c>
      <c r="G31" s="1" t="s">
        <v>4</v>
      </c>
      <c r="H31" s="2">
        <v>-1</v>
      </c>
      <c r="I31" s="1" t="s">
        <v>4</v>
      </c>
      <c r="J31" s="2">
        <v>-3</v>
      </c>
      <c r="K31" s="1" t="s">
        <v>3</v>
      </c>
      <c r="L31" s="2">
        <v>8</v>
      </c>
      <c r="M31" s="1" t="s">
        <v>3</v>
      </c>
      <c r="N31" s="2">
        <v>9</v>
      </c>
      <c r="P31" s="62" t="str">
        <f t="shared" si="8"/>
        <v>Neutral</v>
      </c>
      <c r="Q31" s="2"/>
      <c r="R31" s="62" t="str">
        <f t="shared" si="9"/>
        <v>Growth</v>
      </c>
      <c r="S31" s="2">
        <v>10</v>
      </c>
      <c r="AF31" s="12" t="str">
        <f>RIGHT($AJ$25,LEN($AJ$25)-1)</f>
        <v>Paper Products</v>
      </c>
      <c r="AG31" s="4">
        <f>IF((0+COUNTIF(AF31:$AF$44,"*"))&gt;0,(0+COUNTIF(AF31:$AF$44,"*")),"")</f>
        <v>4</v>
      </c>
      <c r="AH31" s="13" t="s">
        <v>3</v>
      </c>
      <c r="AI31" s="12" t="str">
        <f>RIGHT($AJ$26,LEN($AJ$26)-1)</f>
        <v>Transportation Equipment</v>
      </c>
      <c r="AJ31" s="4">
        <f>IF((0+COUNTIF(AI31:$AI$44,"*"))&gt;0,-(0+COUNTIF(AI31:$AI$44,"*")),"")</f>
        <v>-4</v>
      </c>
      <c r="AK31" s="13" t="s">
        <v>4</v>
      </c>
    </row>
    <row r="32" spans="2:48" x14ac:dyDescent="0.2">
      <c r="B32" s="31" t="s">
        <v>15</v>
      </c>
      <c r="C32" s="1" t="s">
        <v>21</v>
      </c>
      <c r="D32" s="2">
        <v>0</v>
      </c>
      <c r="E32" s="1" t="s">
        <v>3</v>
      </c>
      <c r="F32" s="2">
        <v>12</v>
      </c>
      <c r="G32" s="1" t="s">
        <v>4</v>
      </c>
      <c r="H32" s="2">
        <v>-3</v>
      </c>
      <c r="I32" s="1" t="s">
        <v>21</v>
      </c>
      <c r="J32" s="2">
        <v>0</v>
      </c>
      <c r="K32" s="1" t="s">
        <v>4</v>
      </c>
      <c r="L32" s="2">
        <v>-1</v>
      </c>
      <c r="M32" s="1" t="s">
        <v>21</v>
      </c>
      <c r="N32" s="2">
        <v>0</v>
      </c>
      <c r="P32" s="62" t="str">
        <f t="shared" si="8"/>
        <v>Neutral</v>
      </c>
      <c r="Q32" s="2"/>
      <c r="R32" s="62" t="str">
        <f t="shared" si="9"/>
        <v>Growth</v>
      </c>
      <c r="S32" s="2">
        <v>9</v>
      </c>
      <c r="AF32" s="12" t="str">
        <f>RIGHT($AK$25,LEN($AK$25)-1)</f>
        <v>Plastics &amp; Rubber Products</v>
      </c>
      <c r="AG32" s="4">
        <f>IF((0+COUNTIF(AF32:$AF$44,"*"))&gt;0,(0+COUNTIF(AF32:$AF$44,"*")),"")</f>
        <v>3</v>
      </c>
      <c r="AH32" s="13" t="s">
        <v>3</v>
      </c>
      <c r="AI32" s="12" t="str">
        <f>RIGHT($AK$26,LEN($AK$26)-1)</f>
        <v>Fabricated Metal Products</v>
      </c>
      <c r="AJ32" s="4">
        <f>IF((0+COUNTIF(AI32:$AI$44,"*"))&gt;0,-(0+COUNTIF(AI32:$AI$44,"*")),"")</f>
        <v>-3</v>
      </c>
      <c r="AK32" s="13" t="s">
        <v>4</v>
      </c>
    </row>
    <row r="33" spans="2:48" x14ac:dyDescent="0.2">
      <c r="B33" s="31" t="s">
        <v>9</v>
      </c>
      <c r="C33" s="1" t="s">
        <v>3</v>
      </c>
      <c r="D33" s="2">
        <v>8</v>
      </c>
      <c r="E33" s="1" t="s">
        <v>4</v>
      </c>
      <c r="F33" s="2">
        <v>-3</v>
      </c>
      <c r="G33" s="1" t="s">
        <v>4</v>
      </c>
      <c r="H33" s="2">
        <v>-2</v>
      </c>
      <c r="I33" s="1" t="s">
        <v>21</v>
      </c>
      <c r="J33" s="2">
        <v>0</v>
      </c>
      <c r="K33" s="1" t="s">
        <v>3</v>
      </c>
      <c r="L33" s="2">
        <v>12</v>
      </c>
      <c r="M33" s="1" t="s">
        <v>21</v>
      </c>
      <c r="N33" s="2">
        <v>0</v>
      </c>
      <c r="P33" s="62" t="str">
        <f t="shared" si="8"/>
        <v>Neutral</v>
      </c>
      <c r="Q33" s="2"/>
      <c r="R33" s="62" t="str">
        <f t="shared" si="9"/>
        <v>Growth</v>
      </c>
      <c r="S33" s="2">
        <v>8</v>
      </c>
      <c r="AF33" s="12" t="str">
        <f>RIGHT($AL$25,LEN($AL$25)-1)</f>
        <v>Computer &amp; Electronic Products</v>
      </c>
      <c r="AG33" s="4">
        <f>IF((0+COUNTIF(AF33:$AF$44,"*"))&gt;0,(0+COUNTIF(AF33:$AF$44,"*")),"")</f>
        <v>2</v>
      </c>
      <c r="AH33" s="13" t="s">
        <v>3</v>
      </c>
      <c r="AI33" s="12" t="str">
        <f>RIGHT($AL$26,LEN($AL$26)-1)</f>
        <v>Primary Metals</v>
      </c>
      <c r="AJ33" s="4">
        <f>IF((0+COUNTIF(AI33:$AI$44,"*"))&gt;0,-(0+COUNTIF(AI33:$AI$44,"*")),"")</f>
        <v>-2</v>
      </c>
      <c r="AK33" s="13" t="s">
        <v>4</v>
      </c>
    </row>
    <row r="34" spans="2:48" x14ac:dyDescent="0.2">
      <c r="B34" s="31" t="s">
        <v>16</v>
      </c>
      <c r="C34" s="1" t="s">
        <v>3</v>
      </c>
      <c r="D34" s="2">
        <v>4</v>
      </c>
      <c r="E34" s="1" t="s">
        <v>3</v>
      </c>
      <c r="F34" s="2">
        <v>10</v>
      </c>
      <c r="G34" s="1" t="s">
        <v>3</v>
      </c>
      <c r="H34" s="2">
        <v>10</v>
      </c>
      <c r="I34" s="1" t="s">
        <v>3</v>
      </c>
      <c r="J34" s="2">
        <v>12</v>
      </c>
      <c r="K34" s="1" t="s">
        <v>3</v>
      </c>
      <c r="L34" s="2">
        <v>13</v>
      </c>
      <c r="M34" s="1" t="s">
        <v>3</v>
      </c>
      <c r="N34" s="2">
        <v>8</v>
      </c>
      <c r="P34" s="62" t="str">
        <f t="shared" si="8"/>
        <v>Neutral</v>
      </c>
      <c r="Q34" s="2"/>
      <c r="R34" s="62" t="str">
        <f t="shared" si="9"/>
        <v>Growth</v>
      </c>
      <c r="S34" s="2">
        <v>7</v>
      </c>
      <c r="AF34" s="12" t="str">
        <f>RIGHT($AM$25,LEN($AM$25)-1)</f>
        <v>Chemical Products</v>
      </c>
      <c r="AG34" s="4">
        <f>IF((0+COUNTIF(AF34:$AF$44,"*"))&gt;0,(0+COUNTIF(AF34:$AF$44,"*")),"")</f>
        <v>1</v>
      </c>
      <c r="AH34" s="13" t="s">
        <v>3</v>
      </c>
      <c r="AI34" s="12" t="str">
        <f>RIGHT($AM$26,LEN($AM$26)-1)</f>
        <v>Machinery</v>
      </c>
      <c r="AJ34" s="4">
        <f>IF((0+COUNTIF(AI34:$AI$44,"*"))&gt;0,-(0+COUNTIF(AI34:$AI$44,"*")),"")</f>
        <v>-1</v>
      </c>
      <c r="AK34" s="13" t="s">
        <v>4</v>
      </c>
    </row>
    <row r="35" spans="2:48" x14ac:dyDescent="0.2">
      <c r="B35" s="31" t="s">
        <v>12</v>
      </c>
      <c r="C35" s="1" t="s">
        <v>3</v>
      </c>
      <c r="D35" s="2">
        <v>12</v>
      </c>
      <c r="E35" s="1" t="s">
        <v>3</v>
      </c>
      <c r="F35" s="2">
        <v>3</v>
      </c>
      <c r="G35" s="1" t="s">
        <v>3</v>
      </c>
      <c r="H35" s="2">
        <v>9</v>
      </c>
      <c r="I35" s="1" t="s">
        <v>3</v>
      </c>
      <c r="J35" s="2">
        <v>4</v>
      </c>
      <c r="K35" s="1" t="s">
        <v>3</v>
      </c>
      <c r="L35" s="2">
        <v>3</v>
      </c>
      <c r="M35" s="1" t="s">
        <v>3</v>
      </c>
      <c r="N35" s="2">
        <v>5</v>
      </c>
      <c r="P35" s="62" t="str">
        <f t="shared" si="8"/>
        <v>Neutral</v>
      </c>
      <c r="Q35" s="2"/>
      <c r="R35" s="62" t="str">
        <f t="shared" si="9"/>
        <v>Growth</v>
      </c>
      <c r="S35" s="2">
        <v>6</v>
      </c>
      <c r="AF35" s="12" t="e">
        <f>RIGHT($AN$25,LEN($AN$25)-1)</f>
        <v>#VALUE!</v>
      </c>
      <c r="AG35" s="4" t="str">
        <f>IF((0+COUNTIF(AF35:$AF$44,"*"))&gt;0,(0+COUNTIF(AF35:$AF$44,"*")),"")</f>
        <v/>
      </c>
      <c r="AH35" s="13" t="s">
        <v>3</v>
      </c>
      <c r="AI35" s="12" t="e">
        <f>RIGHT($AN$26,LEN($AN$26)-1)</f>
        <v>#VALUE!</v>
      </c>
      <c r="AJ35" s="4" t="str">
        <f>IF((0+COUNTIF(AI35:$AI$44,"*"))&gt;0,-(0+COUNTIF(AI35:$AI$44,"*")),"")</f>
        <v/>
      </c>
      <c r="AK35" s="13" t="s">
        <v>4</v>
      </c>
    </row>
    <row r="36" spans="2:48" x14ac:dyDescent="0.2">
      <c r="B36" s="31" t="s">
        <v>14</v>
      </c>
      <c r="C36" s="1" t="s">
        <v>3</v>
      </c>
      <c r="D36" s="2">
        <v>7</v>
      </c>
      <c r="E36" s="1" t="s">
        <v>3</v>
      </c>
      <c r="F36" s="2">
        <v>5</v>
      </c>
      <c r="G36" s="1" t="s">
        <v>3</v>
      </c>
      <c r="H36" s="2">
        <v>4</v>
      </c>
      <c r="I36" s="1" t="s">
        <v>3</v>
      </c>
      <c r="J36" s="2">
        <v>3</v>
      </c>
      <c r="K36" s="1" t="s">
        <v>3</v>
      </c>
      <c r="L36" s="2">
        <v>7</v>
      </c>
      <c r="M36" s="1" t="s">
        <v>3</v>
      </c>
      <c r="N36" s="2">
        <v>12</v>
      </c>
      <c r="P36" s="62" t="str">
        <f t="shared" si="8"/>
        <v>Neutral</v>
      </c>
      <c r="Q36" s="2"/>
      <c r="R36" s="62" t="str">
        <f t="shared" si="9"/>
        <v>Growth</v>
      </c>
      <c r="S36" s="2">
        <v>5</v>
      </c>
      <c r="AF36" s="12" t="e">
        <f>RIGHT($AO$25,LEN($AO$25)-1)</f>
        <v>#VALUE!</v>
      </c>
      <c r="AG36" s="4" t="str">
        <f>IF((0+COUNTIF(AF36:$AF$44,"*"))&gt;0,(0+COUNTIF(AF36:$AF$44,"*")),"")</f>
        <v/>
      </c>
      <c r="AH36" s="13" t="s">
        <v>3</v>
      </c>
      <c r="AI36" s="12" t="e">
        <f>RIGHT($AO$26,LEN($AO$26)-1)</f>
        <v>#VALUE!</v>
      </c>
      <c r="AJ36" s="4" t="str">
        <f>IF((0+COUNTIF(AI36:$AI$44,"*"))&gt;0,-(0+COUNTIF(AI36:$AI$44,"*")),"")</f>
        <v/>
      </c>
      <c r="AK36" s="13" t="s">
        <v>4</v>
      </c>
    </row>
    <row r="37" spans="2:48" x14ac:dyDescent="0.2">
      <c r="B37" s="31" t="s">
        <v>5</v>
      </c>
      <c r="C37" s="1" t="s">
        <v>3</v>
      </c>
      <c r="D37" s="2">
        <v>10</v>
      </c>
      <c r="E37" s="1" t="s">
        <v>3</v>
      </c>
      <c r="F37" s="2">
        <v>2</v>
      </c>
      <c r="G37" s="1" t="s">
        <v>3</v>
      </c>
      <c r="H37" s="2">
        <v>2</v>
      </c>
      <c r="I37" s="1" t="s">
        <v>4</v>
      </c>
      <c r="J37" s="2">
        <v>-1</v>
      </c>
      <c r="K37" s="1" t="s">
        <v>3</v>
      </c>
      <c r="L37" s="2">
        <v>1</v>
      </c>
      <c r="M37" s="1" t="s">
        <v>3</v>
      </c>
      <c r="N37" s="2">
        <v>7</v>
      </c>
      <c r="P37" s="62" t="str">
        <f t="shared" si="8"/>
        <v>Neutral</v>
      </c>
      <c r="Q37" s="2"/>
      <c r="R37" s="62" t="str">
        <f t="shared" si="9"/>
        <v>Growth</v>
      </c>
      <c r="S37" s="2">
        <v>4</v>
      </c>
      <c r="AF37" s="12" t="e">
        <f>RIGHT($AP$25,LEN($AP$25)-1)</f>
        <v>#VALUE!</v>
      </c>
      <c r="AG37" s="4" t="str">
        <f>IF((0+COUNTIF(AF37:$AF$44,"*"))&gt;0,(0+COUNTIF(AF37:$AF$44,"*")),"")</f>
        <v/>
      </c>
      <c r="AH37" s="13" t="s">
        <v>3</v>
      </c>
      <c r="AI37" s="12" t="e">
        <f>RIGHT($AP$26,LEN($AP$26)-1)</f>
        <v>#VALUE!</v>
      </c>
      <c r="AJ37" s="4" t="str">
        <f>IF((0+COUNTIF(AI37:$AI$44,"*"))&gt;0,-(0+COUNTIF(AI37:$AI$44,"*")),"")</f>
        <v/>
      </c>
      <c r="AK37" s="13" t="s">
        <v>4</v>
      </c>
    </row>
    <row r="38" spans="2:48" x14ac:dyDescent="0.2">
      <c r="B38" s="31" t="s">
        <v>8</v>
      </c>
      <c r="C38" s="1" t="s">
        <v>3</v>
      </c>
      <c r="D38" s="2">
        <v>1</v>
      </c>
      <c r="E38" s="1" t="s">
        <v>3</v>
      </c>
      <c r="F38" s="2">
        <v>4</v>
      </c>
      <c r="G38" s="1" t="s">
        <v>3</v>
      </c>
      <c r="H38" s="2">
        <v>7</v>
      </c>
      <c r="I38" s="1" t="s">
        <v>3</v>
      </c>
      <c r="J38" s="2">
        <v>9</v>
      </c>
      <c r="K38" s="1" t="s">
        <v>3</v>
      </c>
      <c r="L38" s="2">
        <v>10</v>
      </c>
      <c r="M38" s="1" t="s">
        <v>3</v>
      </c>
      <c r="N38" s="2">
        <v>15</v>
      </c>
      <c r="P38" s="62" t="str">
        <f t="shared" si="8"/>
        <v>Neutral</v>
      </c>
      <c r="Q38" s="2"/>
      <c r="R38" s="62" t="str">
        <f t="shared" si="9"/>
        <v>Growth</v>
      </c>
      <c r="S38" s="2">
        <v>3</v>
      </c>
      <c r="AF38" s="12" t="e">
        <f>RIGHT($AQ$25,LEN($AQ$25)-1)</f>
        <v>#VALUE!</v>
      </c>
      <c r="AG38" s="4" t="str">
        <f>IF((0+COUNTIF(AF38:$AF$44,"*"))&gt;0,(0+COUNTIF(AF38:$AF$44,"*")),"")</f>
        <v/>
      </c>
      <c r="AH38" s="13" t="s">
        <v>3</v>
      </c>
      <c r="AI38" s="12" t="e">
        <f>RIGHT($AQ$26,LEN($AQ$26)-1)</f>
        <v>#VALUE!</v>
      </c>
      <c r="AJ38" s="4" t="str">
        <f>IF((0+COUNTIF(AI38:$AI$44,"*"))&gt;0,-(0+COUNTIF(AI38:$AI$44,"*")),"")</f>
        <v/>
      </c>
      <c r="AK38" s="13" t="s">
        <v>4</v>
      </c>
    </row>
    <row r="39" spans="2:48" x14ac:dyDescent="0.2">
      <c r="B39" s="31" t="s">
        <v>2</v>
      </c>
      <c r="C39" s="1" t="s">
        <v>3</v>
      </c>
      <c r="D39" s="2">
        <v>14</v>
      </c>
      <c r="E39" s="1" t="s">
        <v>3</v>
      </c>
      <c r="F39" s="2">
        <v>1</v>
      </c>
      <c r="G39" s="1" t="s">
        <v>3</v>
      </c>
      <c r="H39" s="2">
        <v>13</v>
      </c>
      <c r="I39" s="1" t="s">
        <v>4</v>
      </c>
      <c r="J39" s="2">
        <v>-2</v>
      </c>
      <c r="K39" s="1" t="s">
        <v>3</v>
      </c>
      <c r="L39" s="2">
        <v>11</v>
      </c>
      <c r="M39" s="1" t="s">
        <v>3</v>
      </c>
      <c r="N39" s="2">
        <v>11</v>
      </c>
      <c r="P39" s="62" t="str">
        <f t="shared" si="8"/>
        <v>Neutral</v>
      </c>
      <c r="Q39" s="2"/>
      <c r="R39" s="62" t="str">
        <f t="shared" si="9"/>
        <v>Growth</v>
      </c>
      <c r="S39" s="2">
        <v>2</v>
      </c>
      <c r="AF39" s="12" t="e">
        <f>RIGHT($AR$25,LEN($AR$25)-1)</f>
        <v>#VALUE!</v>
      </c>
      <c r="AG39" s="4" t="str">
        <f>IF((0+COUNTIF(AF39:$AF$44,"*"))&gt;0,(0+COUNTIF(AF39:$AF$44,"*")),"")</f>
        <v/>
      </c>
      <c r="AH39" s="13" t="s">
        <v>3</v>
      </c>
      <c r="AI39" s="12" t="e">
        <f>RIGHT($AR$26,LEN($AR$26)-1)</f>
        <v>#VALUE!</v>
      </c>
      <c r="AJ39" s="4" t="str">
        <f>IF((0+COUNTIF(AI39:$AI$44,"*"))&gt;0,-(0+COUNTIF(AI39:$AI$44,"*")),"")</f>
        <v/>
      </c>
      <c r="AK39" s="13" t="s">
        <v>4</v>
      </c>
    </row>
    <row r="40" spans="2:48" x14ac:dyDescent="0.2">
      <c r="B40" s="31" t="s">
        <v>11</v>
      </c>
      <c r="C40" s="1" t="s">
        <v>3</v>
      </c>
      <c r="D40" s="2">
        <v>6</v>
      </c>
      <c r="E40" s="1" t="s">
        <v>4</v>
      </c>
      <c r="F40" s="2">
        <v>-1</v>
      </c>
      <c r="G40" s="1" t="s">
        <v>3</v>
      </c>
      <c r="H40" s="2">
        <v>6</v>
      </c>
      <c r="I40" s="1" t="s">
        <v>3</v>
      </c>
      <c r="J40" s="2">
        <v>7</v>
      </c>
      <c r="K40" s="1" t="s">
        <v>3</v>
      </c>
      <c r="L40" s="2">
        <v>5</v>
      </c>
      <c r="M40" s="1" t="s">
        <v>3</v>
      </c>
      <c r="N40" s="2">
        <v>6</v>
      </c>
      <c r="P40" s="62" t="str">
        <f t="shared" si="8"/>
        <v>Neutral</v>
      </c>
      <c r="Q40" s="2"/>
      <c r="R40" s="62" t="str">
        <f t="shared" si="9"/>
        <v>Growth</v>
      </c>
      <c r="S40" s="2">
        <v>1</v>
      </c>
      <c r="AF40" s="12" t="e">
        <f>RIGHT($AS$25,LEN($AS$25)-1)</f>
        <v>#VALUE!</v>
      </c>
      <c r="AG40" s="4" t="str">
        <f>IF((0+COUNTIF(AF40:$AF$44,"*"))&gt;0,(0+COUNTIF(AF40:$AF$44,"*")),"")</f>
        <v/>
      </c>
      <c r="AH40" s="13" t="s">
        <v>3</v>
      </c>
      <c r="AI40" s="12" t="e">
        <f>RIGHT($AS$26,LEN($AS$26)-1)</f>
        <v>#VALUE!</v>
      </c>
      <c r="AJ40" s="4" t="str">
        <f>IF((0+COUNTIF(AI40:$AI$44,"*"))&gt;0,-(0+COUNTIF(AI40:$AI$44,"*")),"")</f>
        <v/>
      </c>
      <c r="AK40" s="13" t="s">
        <v>4</v>
      </c>
    </row>
    <row r="41" spans="2:48" x14ac:dyDescent="0.2">
      <c r="B41" s="31" t="s">
        <v>20</v>
      </c>
      <c r="C41" s="1" t="s">
        <v>4</v>
      </c>
      <c r="D41" s="2">
        <v>-1</v>
      </c>
      <c r="E41" s="1" t="s">
        <v>4</v>
      </c>
      <c r="F41" s="2">
        <v>-4</v>
      </c>
      <c r="G41" s="1" t="s">
        <v>3</v>
      </c>
      <c r="H41" s="2">
        <v>14</v>
      </c>
      <c r="I41" s="1" t="s">
        <v>3</v>
      </c>
      <c r="J41" s="2">
        <v>11</v>
      </c>
      <c r="K41" s="1" t="s">
        <v>21</v>
      </c>
      <c r="L41" s="2">
        <v>0</v>
      </c>
      <c r="M41" s="1" t="s">
        <v>3</v>
      </c>
      <c r="N41" s="2">
        <v>14</v>
      </c>
      <c r="P41" s="62" t="str">
        <f t="shared" si="8"/>
        <v>Neutral</v>
      </c>
      <c r="Q41" s="2"/>
      <c r="R41" s="62" t="str">
        <f t="shared" si="9"/>
        <v>Neutral</v>
      </c>
      <c r="S41" s="2">
        <v>0</v>
      </c>
      <c r="AF41" s="12" t="e">
        <f>RIGHT($AT$25,LEN($AT$25)-1)</f>
        <v>#VALUE!</v>
      </c>
      <c r="AG41" s="4" t="str">
        <f>IF((0+COUNTIF(AF41:$AF$44,"*"))&gt;0,(0+COUNTIF(AF41:$AF$44,"*")),"")</f>
        <v/>
      </c>
      <c r="AH41" s="13" t="s">
        <v>3</v>
      </c>
      <c r="AI41" s="12" t="e">
        <f>RIGHT($AT$26,LEN($AT$26)-1)</f>
        <v>#VALUE!</v>
      </c>
      <c r="AJ41" s="4" t="str">
        <f>IF((0+COUNTIF(AI41:$AI$44,"*"))&gt;0,-(0+COUNTIF(AI41:$AI$44,"*")),"")</f>
        <v/>
      </c>
      <c r="AK41" s="13" t="s">
        <v>4</v>
      </c>
    </row>
    <row r="42" spans="2:48" x14ac:dyDescent="0.2">
      <c r="B42" s="31" t="s">
        <v>19</v>
      </c>
      <c r="C42" s="1" t="s">
        <v>3</v>
      </c>
      <c r="D42" s="2">
        <v>3</v>
      </c>
      <c r="E42" s="1" t="s">
        <v>3</v>
      </c>
      <c r="F42" s="2">
        <v>9</v>
      </c>
      <c r="G42" s="1" t="s">
        <v>3</v>
      </c>
      <c r="H42" s="2">
        <v>8</v>
      </c>
      <c r="I42" s="1" t="s">
        <v>3</v>
      </c>
      <c r="J42" s="2">
        <v>5</v>
      </c>
      <c r="K42" s="1" t="s">
        <v>3</v>
      </c>
      <c r="L42" s="2">
        <v>6</v>
      </c>
      <c r="M42" s="1" t="s">
        <v>3</v>
      </c>
      <c r="N42" s="2">
        <v>2</v>
      </c>
      <c r="P42" s="62" t="str">
        <f t="shared" si="8"/>
        <v>Neutral</v>
      </c>
      <c r="Q42" s="2"/>
      <c r="R42" s="62" t="str">
        <f t="shared" si="9"/>
        <v>Contraction</v>
      </c>
      <c r="S42" s="2">
        <v>-1</v>
      </c>
      <c r="AF42" s="12" t="e">
        <f>RIGHT($AU$25,LEN($AU$25)-1)</f>
        <v>#VALUE!</v>
      </c>
      <c r="AG42" s="4" t="str">
        <f>IF((0+COUNTIF(AF42:$AF$44,"*"))&gt;0,(0+COUNTIF(AF42:$AF$44,"*")),"")</f>
        <v/>
      </c>
      <c r="AH42" s="13" t="s">
        <v>3</v>
      </c>
      <c r="AI42" s="12" t="e">
        <f>RIGHT($AU$26,LEN($AU$26)-1)</f>
        <v>#VALUE!</v>
      </c>
      <c r="AJ42" s="4" t="str">
        <f>IF((0+COUNTIF(AI42:$AI$44,"*"))&gt;0,-(0+COUNTIF(AI42:$AI$44,"*")),"")</f>
        <v/>
      </c>
      <c r="AK42" s="13" t="s">
        <v>4</v>
      </c>
    </row>
    <row r="43" spans="2:48" x14ac:dyDescent="0.2">
      <c r="B43" s="31" t="s">
        <v>13</v>
      </c>
      <c r="C43" s="1" t="s">
        <v>21</v>
      </c>
      <c r="D43" s="2">
        <v>0</v>
      </c>
      <c r="E43" s="1" t="s">
        <v>3</v>
      </c>
      <c r="F43" s="2">
        <v>11</v>
      </c>
      <c r="G43" s="1" t="s">
        <v>3</v>
      </c>
      <c r="H43" s="2">
        <v>5</v>
      </c>
      <c r="I43" s="1" t="s">
        <v>3</v>
      </c>
      <c r="J43" s="2">
        <v>2</v>
      </c>
      <c r="K43" s="1" t="s">
        <v>21</v>
      </c>
      <c r="L43" s="2">
        <v>0</v>
      </c>
      <c r="M43" s="1" t="s">
        <v>3</v>
      </c>
      <c r="N43" s="2">
        <v>1</v>
      </c>
      <c r="P43" s="62" t="str">
        <f t="shared" si="8"/>
        <v>Neutral</v>
      </c>
      <c r="Q43" s="2"/>
      <c r="R43" s="62" t="str">
        <f t="shared" si="9"/>
        <v>Contraction</v>
      </c>
      <c r="S43" s="2">
        <v>-2</v>
      </c>
      <c r="AF43" s="12" t="e">
        <f>RIGHT($AV$25,LEN($AV$25)-1)</f>
        <v>#VALUE!</v>
      </c>
      <c r="AG43" s="4" t="str">
        <f>IF((0+COUNTIF(AF43:$AF$44,"*"))&gt;0,(0+COUNTIF(AF43:$AF$44,"*")),"")</f>
        <v/>
      </c>
      <c r="AH43" s="13" t="s">
        <v>3</v>
      </c>
      <c r="AI43" s="12" t="e">
        <f>RIGHT($AV$26,LEN($AV$26)-1)</f>
        <v>#VALUE!</v>
      </c>
      <c r="AJ43" s="4" t="str">
        <f>IF((0+COUNTIF(AI43:$AI$44,"*"))&gt;0,-(0+COUNTIF(AI43:$AI$44,"*")),"")</f>
        <v/>
      </c>
      <c r="AK43" s="13" t="s">
        <v>4</v>
      </c>
    </row>
    <row r="44" spans="2:48" x14ac:dyDescent="0.2">
      <c r="B44" s="32" t="s">
        <v>7</v>
      </c>
      <c r="C44" s="1" t="s">
        <v>3</v>
      </c>
      <c r="D44" s="2">
        <v>11</v>
      </c>
      <c r="E44" s="1" t="s">
        <v>4</v>
      </c>
      <c r="F44" s="2">
        <v>-2</v>
      </c>
      <c r="G44" s="1" t="s">
        <v>3</v>
      </c>
      <c r="H44" s="2">
        <v>3</v>
      </c>
      <c r="I44" s="1" t="s">
        <v>3</v>
      </c>
      <c r="J44" s="2">
        <v>1</v>
      </c>
      <c r="K44" s="1" t="s">
        <v>3</v>
      </c>
      <c r="L44" s="2">
        <v>9</v>
      </c>
      <c r="M44" s="1" t="s">
        <v>3</v>
      </c>
      <c r="N44" s="2">
        <v>13</v>
      </c>
      <c r="P44" s="62" t="str">
        <f t="shared" si="8"/>
        <v>Neutral</v>
      </c>
      <c r="Q44" s="2"/>
      <c r="R44" s="62" t="str">
        <f t="shared" si="9"/>
        <v>Contraction</v>
      </c>
      <c r="S44" s="2">
        <v>-3</v>
      </c>
      <c r="AF44" s="12" t="e">
        <f>RIGHT($AW$25,LEN($AW$25)-1)</f>
        <v>#VALUE!</v>
      </c>
      <c r="AG44" s="4" t="str">
        <f>IF((0+COUNTIF(AF44:$AF$44,"*"))&gt;0,(0+COUNTIF(AF44:$AF$44,"*")),"")</f>
        <v/>
      </c>
      <c r="AH44" s="13" t="s">
        <v>3</v>
      </c>
      <c r="AI44" s="12" t="e">
        <f>RIGHT($AW$26,LEN($AW$26)-1)</f>
        <v>#VALUE!</v>
      </c>
      <c r="AJ44" s="4" t="str">
        <f>IF((0+COUNTIF(AI44:$AI$44,"*"))&gt;0,-(0+COUNTIF(AI44:$AI$44,"*")),"")</f>
        <v/>
      </c>
      <c r="AK44" s="13" t="s">
        <v>4</v>
      </c>
    </row>
    <row r="46" spans="2:48" ht="13.5" thickBot="1" x14ac:dyDescent="0.25">
      <c r="K46" s="3"/>
      <c r="L46" s="3"/>
      <c r="P46" s="63"/>
      <c r="Q46" s="3"/>
    </row>
    <row r="47" spans="2:48" ht="14.25" x14ac:dyDescent="0.2">
      <c r="B47" s="89" t="s">
        <v>23</v>
      </c>
      <c r="C47" s="85">
        <v>42917</v>
      </c>
      <c r="D47" s="86"/>
      <c r="E47" s="85">
        <v>42948</v>
      </c>
      <c r="F47" s="86"/>
      <c r="G47" s="85">
        <v>42979</v>
      </c>
      <c r="H47" s="86"/>
      <c r="I47" s="85">
        <v>43009</v>
      </c>
      <c r="J47" s="86"/>
      <c r="K47" s="85">
        <v>43040</v>
      </c>
      <c r="L47" s="86"/>
      <c r="M47" s="85">
        <v>43070</v>
      </c>
      <c r="N47" s="86"/>
      <c r="P47" s="85">
        <v>43525</v>
      </c>
      <c r="Q47" s="86"/>
      <c r="R47" s="85">
        <v>43556</v>
      </c>
      <c r="S47" s="86"/>
      <c r="AF47" s="6" t="s">
        <v>15</v>
      </c>
      <c r="AG47" s="7" t="s">
        <v>45</v>
      </c>
      <c r="AH47" s="7" t="s">
        <v>43</v>
      </c>
      <c r="AI47" s="7" t="s">
        <v>56</v>
      </c>
      <c r="AJ47" s="7" t="s">
        <v>47</v>
      </c>
      <c r="AK47" s="7" t="s">
        <v>46</v>
      </c>
      <c r="AL47" s="7" t="s">
        <v>53</v>
      </c>
      <c r="AM47" s="7" t="s">
        <v>54</v>
      </c>
      <c r="AN47" s="7" t="s">
        <v>44</v>
      </c>
      <c r="AO47" s="7"/>
      <c r="AP47" s="7"/>
      <c r="AQ47" s="7"/>
      <c r="AR47" s="7"/>
      <c r="AS47" s="7"/>
      <c r="AT47" s="7"/>
      <c r="AU47" s="7"/>
      <c r="AV47" s="8"/>
    </row>
    <row r="48" spans="2:48" ht="15" thickBot="1" x14ac:dyDescent="0.25">
      <c r="B48" s="91"/>
      <c r="C48" s="87"/>
      <c r="D48" s="88"/>
      <c r="E48" s="87"/>
      <c r="F48" s="88"/>
      <c r="G48" s="87"/>
      <c r="H48" s="88"/>
      <c r="I48" s="87"/>
      <c r="J48" s="88"/>
      <c r="K48" s="87"/>
      <c r="L48" s="88"/>
      <c r="M48" s="87"/>
      <c r="N48" s="88"/>
      <c r="P48" s="87"/>
      <c r="Q48" s="88"/>
      <c r="R48" s="87"/>
      <c r="S48" s="88"/>
      <c r="AF48" s="6" t="s">
        <v>7</v>
      </c>
      <c r="AG48" s="9" t="s">
        <v>49</v>
      </c>
      <c r="AH48" s="9" t="s">
        <v>50</v>
      </c>
      <c r="AI48" s="9" t="s">
        <v>51</v>
      </c>
      <c r="AJ48" s="9"/>
      <c r="AK48" s="9"/>
      <c r="AL48" s="9"/>
      <c r="AM48" s="9"/>
      <c r="AN48" s="9"/>
      <c r="AO48" s="9"/>
      <c r="AP48" s="9"/>
      <c r="AQ48" s="9"/>
      <c r="AR48" s="9"/>
      <c r="AS48" s="9"/>
      <c r="AT48" s="9"/>
      <c r="AU48" s="9"/>
      <c r="AV48" s="10"/>
    </row>
    <row r="49" spans="2:37" x14ac:dyDescent="0.2">
      <c r="B49" s="34" t="s">
        <v>18</v>
      </c>
      <c r="C49" s="1" t="s">
        <v>3</v>
      </c>
      <c r="D49" s="2">
        <v>5</v>
      </c>
      <c r="E49" s="1" t="s">
        <v>21</v>
      </c>
      <c r="F49" s="2">
        <v>0</v>
      </c>
      <c r="G49" s="1" t="s">
        <v>3</v>
      </c>
      <c r="H49" s="2">
        <v>2</v>
      </c>
      <c r="I49" s="1" t="s">
        <v>3</v>
      </c>
      <c r="J49" s="2">
        <v>8</v>
      </c>
      <c r="K49" s="1" t="s">
        <v>3</v>
      </c>
      <c r="L49" s="2">
        <v>8</v>
      </c>
      <c r="M49" s="1" t="s">
        <v>3</v>
      </c>
      <c r="N49" s="2">
        <v>1</v>
      </c>
      <c r="P49" s="62" t="str">
        <f t="shared" ref="P49:P66" si="10">_xlfn.IFS(Q49&gt;0,"Growth",Q49=0,"Neutral",Q49&lt;0,"Contraction")</f>
        <v>Neutral</v>
      </c>
      <c r="Q49" s="2"/>
      <c r="R49" s="62" t="str">
        <f t="shared" ref="R49:R66" si="11">_xlfn.IFS(S49&gt;0,"Growth",S49=0,"Neutral",S49&lt;0,"Contraction")</f>
        <v>Growth</v>
      </c>
      <c r="S49" s="2">
        <v>13</v>
      </c>
      <c r="AF49" s="12" t="str">
        <f>$AF$47</f>
        <v>Textile Mills</v>
      </c>
      <c r="AG49" s="4">
        <f>IF((0+COUNTIF(AF49:$AF$66,"*"))&gt;0,(0+COUNTIF(AF49:$AF$66,"*")),"")</f>
        <v>9</v>
      </c>
      <c r="AH49" s="13" t="s">
        <v>3</v>
      </c>
      <c r="AI49" s="12" t="str">
        <f>$AF$48</f>
        <v>Primary Metals</v>
      </c>
      <c r="AJ49" s="4">
        <f>IF((0+COUNTIF(AI49:$AI$66,"*"))&gt;0,-(0+COUNTIF(AI49:$AI$66,"*")),"")</f>
        <v>-4</v>
      </c>
      <c r="AK49" s="13" t="s">
        <v>4</v>
      </c>
    </row>
    <row r="50" spans="2:37" x14ac:dyDescent="0.2">
      <c r="B50" s="34" t="s">
        <v>10</v>
      </c>
      <c r="C50" s="1" t="s">
        <v>3</v>
      </c>
      <c r="D50" s="2">
        <v>13</v>
      </c>
      <c r="E50" s="1" t="s">
        <v>21</v>
      </c>
      <c r="F50" s="2">
        <v>0</v>
      </c>
      <c r="G50" s="1" t="s">
        <v>3</v>
      </c>
      <c r="H50" s="2">
        <v>10</v>
      </c>
      <c r="I50" s="1" t="s">
        <v>3</v>
      </c>
      <c r="J50" s="2">
        <v>12</v>
      </c>
      <c r="K50" s="1" t="s">
        <v>3</v>
      </c>
      <c r="L50" s="2">
        <v>1</v>
      </c>
      <c r="M50" s="1" t="s">
        <v>4</v>
      </c>
      <c r="N50" s="2">
        <v>-1</v>
      </c>
      <c r="P50" s="62" t="str">
        <f t="shared" si="10"/>
        <v>Neutral</v>
      </c>
      <c r="Q50" s="2"/>
      <c r="R50" s="62" t="str">
        <f t="shared" si="11"/>
        <v>Growth</v>
      </c>
      <c r="S50" s="2">
        <v>12</v>
      </c>
      <c r="AF50" s="12" t="str">
        <f>RIGHT($AG$47,LEN($AG$47)-1)</f>
        <v>Miscellaneous Manufacturing</v>
      </c>
      <c r="AG50" s="4">
        <f>IF((0+COUNTIF(AF50:$AF$66,"*"))&gt;0,(0+COUNTIF(AF50:$AF$66,"*")),"")</f>
        <v>8</v>
      </c>
      <c r="AH50" s="13" t="s">
        <v>3</v>
      </c>
      <c r="AI50" s="12" t="str">
        <f>RIGHT($AG$48,LEN($AG$48)-1)</f>
        <v>Transportation Equipment</v>
      </c>
      <c r="AJ50" s="4">
        <f>IF((0+COUNTIF(AI50:$AI$66,"*"))&gt;0,-(0+COUNTIF(AI50:$AI$66,"*")),"")</f>
        <v>-3</v>
      </c>
      <c r="AK50" s="13" t="s">
        <v>4</v>
      </c>
    </row>
    <row r="51" spans="2:37" x14ac:dyDescent="0.2">
      <c r="B51" s="34" t="s">
        <v>1</v>
      </c>
      <c r="C51" s="1" t="s">
        <v>3</v>
      </c>
      <c r="D51" s="2">
        <v>8</v>
      </c>
      <c r="E51" s="1" t="s">
        <v>3</v>
      </c>
      <c r="F51" s="2">
        <v>7</v>
      </c>
      <c r="G51" s="1" t="s">
        <v>21</v>
      </c>
      <c r="H51" s="2">
        <v>0</v>
      </c>
      <c r="I51" s="1" t="s">
        <v>21</v>
      </c>
      <c r="J51" s="2">
        <v>0</v>
      </c>
      <c r="K51" s="1" t="s">
        <v>3</v>
      </c>
      <c r="L51" s="2">
        <v>6</v>
      </c>
      <c r="M51" s="1" t="s">
        <v>3</v>
      </c>
      <c r="N51" s="2">
        <v>7</v>
      </c>
      <c r="P51" s="62" t="str">
        <f t="shared" si="10"/>
        <v>Neutral</v>
      </c>
      <c r="Q51" s="2"/>
      <c r="R51" s="62" t="str">
        <f t="shared" si="11"/>
        <v>Growth</v>
      </c>
      <c r="S51" s="2">
        <v>11</v>
      </c>
      <c r="AF51" s="12" t="str">
        <f>RIGHT($AH$47,LEN($AH$47)-1)</f>
        <v>Food, Beverage &amp; Tobacco Products</v>
      </c>
      <c r="AG51" s="4">
        <f>IF((0+COUNTIF(AF51:$AF$66,"*"))&gt;0,(0+COUNTIF(AF51:$AF$66,"*")),"")</f>
        <v>7</v>
      </c>
      <c r="AH51" s="13" t="s">
        <v>3</v>
      </c>
      <c r="AI51" s="12" t="str">
        <f>RIGHT($AH$48,LEN($AH$48)-1)</f>
        <v>Machinery</v>
      </c>
      <c r="AJ51" s="4">
        <f>IF((0+COUNTIF(AI51:$AI$66,"*"))&gt;0,-(0+COUNTIF(AI51:$AI$66,"*")),"")</f>
        <v>-2</v>
      </c>
      <c r="AK51" s="13" t="s">
        <v>4</v>
      </c>
    </row>
    <row r="52" spans="2:37" x14ac:dyDescent="0.2">
      <c r="B52" s="34" t="s">
        <v>15</v>
      </c>
      <c r="C52" s="1" t="s">
        <v>4</v>
      </c>
      <c r="D52" s="2">
        <v>-1</v>
      </c>
      <c r="E52" s="1" t="s">
        <v>3</v>
      </c>
      <c r="F52" s="2">
        <v>11</v>
      </c>
      <c r="G52" s="1" t="s">
        <v>3</v>
      </c>
      <c r="H52" s="2">
        <v>13</v>
      </c>
      <c r="I52" s="1" t="s">
        <v>21</v>
      </c>
      <c r="J52" s="2">
        <v>0</v>
      </c>
      <c r="K52" s="1" t="s">
        <v>21</v>
      </c>
      <c r="L52" s="2">
        <v>0</v>
      </c>
      <c r="M52" s="1" t="s">
        <v>21</v>
      </c>
      <c r="N52" s="2">
        <v>0</v>
      </c>
      <c r="P52" s="62" t="str">
        <f t="shared" si="10"/>
        <v>Neutral</v>
      </c>
      <c r="Q52" s="2"/>
      <c r="R52" s="62" t="str">
        <f t="shared" si="11"/>
        <v>Growth</v>
      </c>
      <c r="S52" s="2">
        <v>10</v>
      </c>
      <c r="AF52" s="12" t="str">
        <f>RIGHT($AI$47,LEN($AI$47)-1)</f>
        <v>Nonmetallic Mineral Products</v>
      </c>
      <c r="AG52" s="4">
        <f>IF((0+COUNTIF(AF52:$AF$66,"*"))&gt;0,(0+COUNTIF(AF52:$AF$66,"*")),"")</f>
        <v>6</v>
      </c>
      <c r="AH52" s="13" t="s">
        <v>3</v>
      </c>
      <c r="AI52" s="12" t="str">
        <f>RIGHT($AI$48,LEN($AI$48)-1)</f>
        <v>Plastics &amp; Rubber Products</v>
      </c>
      <c r="AJ52" s="4">
        <f>IF((0+COUNTIF(AI52:$AI$66,"*"))&gt;0,-(0+COUNTIF(AI52:$AI$66,"*")),"")</f>
        <v>-1</v>
      </c>
      <c r="AK52" s="13" t="s">
        <v>4</v>
      </c>
    </row>
    <row r="53" spans="2:37" x14ac:dyDescent="0.2">
      <c r="B53" s="34" t="s">
        <v>5</v>
      </c>
      <c r="C53" s="1" t="s">
        <v>3</v>
      </c>
      <c r="D53" s="2">
        <v>3</v>
      </c>
      <c r="E53" s="1" t="s">
        <v>3</v>
      </c>
      <c r="F53" s="2">
        <v>6</v>
      </c>
      <c r="G53" s="1" t="s">
        <v>3</v>
      </c>
      <c r="H53" s="2">
        <v>4</v>
      </c>
      <c r="I53" s="1" t="s">
        <v>3</v>
      </c>
      <c r="J53" s="2">
        <v>1</v>
      </c>
      <c r="K53" s="1" t="s">
        <v>3</v>
      </c>
      <c r="L53" s="2">
        <v>7</v>
      </c>
      <c r="M53" s="1" t="s">
        <v>21</v>
      </c>
      <c r="N53" s="2">
        <v>0</v>
      </c>
      <c r="P53" s="62" t="str">
        <f t="shared" si="10"/>
        <v>Neutral</v>
      </c>
      <c r="Q53" s="2"/>
      <c r="R53" s="62" t="str">
        <f t="shared" si="11"/>
        <v>Growth</v>
      </c>
      <c r="S53" s="2">
        <v>9</v>
      </c>
      <c r="AF53" s="12" t="str">
        <f>RIGHT($AJ$47,LEN($AJ$47)-1)</f>
        <v>Petroleum &amp; Coal Products</v>
      </c>
      <c r="AG53" s="4">
        <f>IF((0+COUNTIF(AF53:$AF$66,"*"))&gt;0,(0+COUNTIF(AF53:$AF$66,"*")),"")</f>
        <v>5</v>
      </c>
      <c r="AH53" s="13" t="s">
        <v>3</v>
      </c>
      <c r="AI53" s="12" t="e">
        <f>RIGHT($AJ$48,LEN($AJ$48)-1)</f>
        <v>#VALUE!</v>
      </c>
      <c r="AJ53" s="4" t="str">
        <f>IF((0+COUNTIF(AI53:$AI$66,"*"))&gt;0,-(0+COUNTIF(AI53:$AI$66,"*")),"")</f>
        <v/>
      </c>
      <c r="AK53" s="13" t="s">
        <v>4</v>
      </c>
    </row>
    <row r="54" spans="2:37" x14ac:dyDescent="0.2">
      <c r="B54" s="34" t="s">
        <v>9</v>
      </c>
      <c r="C54" s="1" t="s">
        <v>21</v>
      </c>
      <c r="D54" s="2">
        <v>0</v>
      </c>
      <c r="E54" s="1" t="s">
        <v>21</v>
      </c>
      <c r="F54" s="2">
        <v>0</v>
      </c>
      <c r="G54" s="1" t="s">
        <v>4</v>
      </c>
      <c r="H54" s="2">
        <v>-2</v>
      </c>
      <c r="I54" s="1" t="s">
        <v>3</v>
      </c>
      <c r="J54" s="2">
        <v>7</v>
      </c>
      <c r="K54" s="1" t="s">
        <v>3</v>
      </c>
      <c r="L54" s="2">
        <v>13</v>
      </c>
      <c r="M54" s="1" t="s">
        <v>3</v>
      </c>
      <c r="N54" s="2">
        <v>6</v>
      </c>
      <c r="P54" s="62" t="str">
        <f t="shared" si="10"/>
        <v>Neutral</v>
      </c>
      <c r="Q54" s="2"/>
      <c r="R54" s="62" t="str">
        <f t="shared" si="11"/>
        <v>Growth</v>
      </c>
      <c r="S54" s="2">
        <v>8</v>
      </c>
      <c r="AF54" s="12" t="str">
        <f>RIGHT($AK$47,LEN($AK$47)-1)</f>
        <v>Paper Products</v>
      </c>
      <c r="AG54" s="4">
        <f>IF((0+COUNTIF(AF54:$AF$66,"*"))&gt;0,(0+COUNTIF(AF54:$AF$66,"*")),"")</f>
        <v>4</v>
      </c>
      <c r="AH54" s="13" t="s">
        <v>3</v>
      </c>
      <c r="AI54" s="12" t="e">
        <f>RIGHT($AK$48,LEN($AK$48)-1)</f>
        <v>#VALUE!</v>
      </c>
      <c r="AJ54" s="4" t="str">
        <f>IF((0+COUNTIF(AI54:$AI$66,"*"))&gt;0,-(0+COUNTIF(AI54:$AI$66,"*")),"")</f>
        <v/>
      </c>
      <c r="AK54" s="13" t="s">
        <v>4</v>
      </c>
    </row>
    <row r="55" spans="2:37" x14ac:dyDescent="0.2">
      <c r="B55" s="34" t="s">
        <v>12</v>
      </c>
      <c r="C55" s="1" t="s">
        <v>3</v>
      </c>
      <c r="D55" s="2">
        <v>10</v>
      </c>
      <c r="E55" s="1" t="s">
        <v>3</v>
      </c>
      <c r="F55" s="2">
        <v>2</v>
      </c>
      <c r="G55" s="1" t="s">
        <v>3</v>
      </c>
      <c r="H55" s="2">
        <v>7</v>
      </c>
      <c r="I55" s="1" t="s">
        <v>3</v>
      </c>
      <c r="J55" s="2">
        <v>6</v>
      </c>
      <c r="K55" s="1" t="s">
        <v>3</v>
      </c>
      <c r="L55" s="2">
        <v>4</v>
      </c>
      <c r="M55" s="1" t="s">
        <v>3</v>
      </c>
      <c r="N55" s="2">
        <v>4</v>
      </c>
      <c r="P55" s="62" t="str">
        <f t="shared" si="10"/>
        <v>Neutral</v>
      </c>
      <c r="Q55" s="2"/>
      <c r="R55" s="62" t="str">
        <f t="shared" si="11"/>
        <v>Growth</v>
      </c>
      <c r="S55" s="2">
        <v>7</v>
      </c>
      <c r="AF55" s="12" t="str">
        <f>RIGHT($AL$47,LEN($AL$47)-1)</f>
        <v>Fabricated Metal Products</v>
      </c>
      <c r="AG55" s="4">
        <f>IF((0+COUNTIF(AF55:$AF$66,"*"))&gt;0,(0+COUNTIF(AF55:$AF$66,"*")),"")</f>
        <v>3</v>
      </c>
      <c r="AH55" s="13" t="s">
        <v>3</v>
      </c>
      <c r="AI55" s="12" t="e">
        <f>RIGHT($AL$48,LEN($AL$48)-1)</f>
        <v>#VALUE!</v>
      </c>
      <c r="AJ55" s="4" t="str">
        <f>IF((0+COUNTIF(AI55:$AI$66,"*"))&gt;0,-(0+COUNTIF(AI55:$AI$66,"*")),"")</f>
        <v/>
      </c>
      <c r="AK55" s="13" t="s">
        <v>4</v>
      </c>
    </row>
    <row r="56" spans="2:37" x14ac:dyDescent="0.2">
      <c r="B56" s="34" t="s">
        <v>8</v>
      </c>
      <c r="C56" s="1" t="s">
        <v>3</v>
      </c>
      <c r="D56" s="2">
        <v>9</v>
      </c>
      <c r="E56" s="1" t="s">
        <v>3</v>
      </c>
      <c r="F56" s="2">
        <v>5</v>
      </c>
      <c r="G56" s="1" t="s">
        <v>3</v>
      </c>
      <c r="H56" s="2">
        <v>9</v>
      </c>
      <c r="I56" s="1" t="s">
        <v>3</v>
      </c>
      <c r="J56" s="2">
        <v>5</v>
      </c>
      <c r="K56" s="1" t="s">
        <v>3</v>
      </c>
      <c r="L56" s="2">
        <v>10</v>
      </c>
      <c r="M56" s="1" t="s">
        <v>3</v>
      </c>
      <c r="N56" s="2">
        <v>12</v>
      </c>
      <c r="P56" s="62" t="str">
        <f t="shared" si="10"/>
        <v>Neutral</v>
      </c>
      <c r="Q56" s="2"/>
      <c r="R56" s="62" t="str">
        <f t="shared" si="11"/>
        <v>Growth</v>
      </c>
      <c r="S56" s="2">
        <v>6</v>
      </c>
      <c r="AF56" s="12" t="str">
        <f>RIGHT($AM$47,LEN($AM$47)-1)</f>
        <v>Chemical Products</v>
      </c>
      <c r="AG56" s="4">
        <f>IF((0+COUNTIF(AF56:$AF$66,"*"))&gt;0,(0+COUNTIF(AF56:$AF$66,"*")),"")</f>
        <v>2</v>
      </c>
      <c r="AH56" s="13" t="s">
        <v>3</v>
      </c>
      <c r="AI56" s="12" t="e">
        <f>RIGHT($AM$48,LEN($AM$48)-1)</f>
        <v>#VALUE!</v>
      </c>
      <c r="AJ56" s="4" t="str">
        <f>IF((0+COUNTIF(AI56:$AI$66,"*"))&gt;0,-(0+COUNTIF(AI56:$AI$66,"*")),"")</f>
        <v/>
      </c>
      <c r="AK56" s="13" t="s">
        <v>4</v>
      </c>
    </row>
    <row r="57" spans="2:37" x14ac:dyDescent="0.2">
      <c r="B57" s="34" t="s">
        <v>16</v>
      </c>
      <c r="C57" s="1" t="s">
        <v>3</v>
      </c>
      <c r="D57" s="2">
        <v>2</v>
      </c>
      <c r="E57" s="1" t="s">
        <v>3</v>
      </c>
      <c r="F57" s="2">
        <v>3</v>
      </c>
      <c r="G57" s="1" t="s">
        <v>3</v>
      </c>
      <c r="H57" s="2">
        <v>1</v>
      </c>
      <c r="I57" s="1" t="s">
        <v>3</v>
      </c>
      <c r="J57" s="2">
        <v>15</v>
      </c>
      <c r="K57" s="1" t="s">
        <v>3</v>
      </c>
      <c r="L57" s="2">
        <v>14</v>
      </c>
      <c r="M57" s="1" t="s">
        <v>3</v>
      </c>
      <c r="N57" s="2">
        <v>11</v>
      </c>
      <c r="P57" s="62" t="str">
        <f t="shared" si="10"/>
        <v>Neutral</v>
      </c>
      <c r="Q57" s="2"/>
      <c r="R57" s="62" t="str">
        <f t="shared" si="11"/>
        <v>Growth</v>
      </c>
      <c r="S57" s="2">
        <v>5</v>
      </c>
      <c r="AF57" s="12" t="str">
        <f>RIGHT($AN$47,LEN($AN$47)-1)</f>
        <v>Computer &amp; Electronic Products</v>
      </c>
      <c r="AG57" s="4">
        <f>IF((0+COUNTIF(AF57:$AF$66,"*"))&gt;0,(0+COUNTIF(AF57:$AF$66,"*")),"")</f>
        <v>1</v>
      </c>
      <c r="AH57" s="13" t="s">
        <v>3</v>
      </c>
      <c r="AI57" s="12" t="e">
        <f>RIGHT($AN$48,LEN($AN$48)-1)</f>
        <v>#VALUE!</v>
      </c>
      <c r="AJ57" s="4" t="str">
        <f>IF((0+COUNTIF(AI57:$AI$66,"*"))&gt;0,-(0+COUNTIF(AI57:$AI$66,"*")),"")</f>
        <v/>
      </c>
      <c r="AK57" s="13" t="s">
        <v>4</v>
      </c>
    </row>
    <row r="58" spans="2:37" x14ac:dyDescent="0.2">
      <c r="B58" s="34" t="s">
        <v>11</v>
      </c>
      <c r="C58" s="1" t="s">
        <v>3</v>
      </c>
      <c r="D58" s="2">
        <v>6</v>
      </c>
      <c r="E58" s="1" t="s">
        <v>3</v>
      </c>
      <c r="F58" s="2">
        <v>1</v>
      </c>
      <c r="G58" s="1" t="s">
        <v>3</v>
      </c>
      <c r="H58" s="2">
        <v>3</v>
      </c>
      <c r="I58" s="1" t="s">
        <v>3</v>
      </c>
      <c r="J58" s="2">
        <v>9</v>
      </c>
      <c r="K58" s="1" t="s">
        <v>3</v>
      </c>
      <c r="L58" s="2">
        <v>9</v>
      </c>
      <c r="M58" s="1" t="s">
        <v>3</v>
      </c>
      <c r="N58" s="2">
        <v>3</v>
      </c>
      <c r="P58" s="62" t="str">
        <f t="shared" si="10"/>
        <v>Neutral</v>
      </c>
      <c r="Q58" s="2"/>
      <c r="R58" s="62" t="str">
        <f t="shared" si="11"/>
        <v>Growth</v>
      </c>
      <c r="S58" s="2">
        <v>4</v>
      </c>
      <c r="AF58" s="12" t="e">
        <f>RIGHT($AO$47,LEN($AO$47)-1)</f>
        <v>#VALUE!</v>
      </c>
      <c r="AG58" s="4" t="str">
        <f>IF((0+COUNTIF(AF58:$AF$66,"*"))&gt;0,(0+COUNTIF(AF58:$AF$66,"*")),"")</f>
        <v/>
      </c>
      <c r="AH58" s="13" t="s">
        <v>3</v>
      </c>
      <c r="AI58" s="12" t="e">
        <f>RIGHT($AO$48,LEN($AO$48)-1)</f>
        <v>#VALUE!</v>
      </c>
      <c r="AJ58" s="4" t="str">
        <f>IF((0+COUNTIF(AI58:$AI$66,"*"))&gt;0,-(0+COUNTIF(AI58:$AI$66,"*")),"")</f>
        <v/>
      </c>
      <c r="AK58" s="13" t="s">
        <v>4</v>
      </c>
    </row>
    <row r="59" spans="2:37" x14ac:dyDescent="0.2">
      <c r="B59" s="34" t="s">
        <v>17</v>
      </c>
      <c r="C59" s="1" t="s">
        <v>3</v>
      </c>
      <c r="D59" s="2">
        <v>7</v>
      </c>
      <c r="E59" s="1" t="s">
        <v>3</v>
      </c>
      <c r="F59" s="2">
        <v>4</v>
      </c>
      <c r="G59" s="1" t="s">
        <v>3</v>
      </c>
      <c r="H59" s="2">
        <v>5</v>
      </c>
      <c r="I59" s="1" t="s">
        <v>3</v>
      </c>
      <c r="J59" s="2">
        <v>10</v>
      </c>
      <c r="K59" s="1" t="s">
        <v>3</v>
      </c>
      <c r="L59" s="2">
        <v>2</v>
      </c>
      <c r="M59" s="1" t="s">
        <v>3</v>
      </c>
      <c r="N59" s="2">
        <v>2</v>
      </c>
      <c r="P59" s="62" t="str">
        <f t="shared" si="10"/>
        <v>Neutral</v>
      </c>
      <c r="Q59" s="2"/>
      <c r="R59" s="62" t="str">
        <f t="shared" si="11"/>
        <v>Growth</v>
      </c>
      <c r="S59" s="2">
        <v>3</v>
      </c>
      <c r="AF59" s="12" t="e">
        <f>RIGHT($AP$47,LEN($AP$47)-1)</f>
        <v>#VALUE!</v>
      </c>
      <c r="AG59" s="4" t="str">
        <f>IF((0+COUNTIF(AF59:$AF$66,"*"))&gt;0,(0+COUNTIF(AF59:$AF$66,"*")),"")</f>
        <v/>
      </c>
      <c r="AH59" s="13" t="s">
        <v>3</v>
      </c>
      <c r="AI59" s="12" t="e">
        <f>RIGHT($AP$48,LEN($AP$48)-1)</f>
        <v>#VALUE!</v>
      </c>
      <c r="AJ59" s="4" t="str">
        <f>IF((0+COUNTIF(AI59:$AI$66,"*"))&gt;0,-(0+COUNTIF(AI59:$AI$66,"*")),"")</f>
        <v/>
      </c>
      <c r="AK59" s="13" t="s">
        <v>4</v>
      </c>
    </row>
    <row r="60" spans="2:37" x14ac:dyDescent="0.2">
      <c r="B60" s="34" t="s">
        <v>14</v>
      </c>
      <c r="C60" s="1" t="s">
        <v>3</v>
      </c>
      <c r="D60" s="2">
        <v>1</v>
      </c>
      <c r="E60" s="1" t="s">
        <v>3</v>
      </c>
      <c r="F60" s="2">
        <v>8</v>
      </c>
      <c r="G60" s="1" t="s">
        <v>3</v>
      </c>
      <c r="H60" s="2">
        <v>6</v>
      </c>
      <c r="I60" s="1" t="s">
        <v>3</v>
      </c>
      <c r="J60" s="2">
        <v>2</v>
      </c>
      <c r="K60" s="1" t="s">
        <v>21</v>
      </c>
      <c r="L60" s="2">
        <v>0</v>
      </c>
      <c r="M60" s="1" t="s">
        <v>3</v>
      </c>
      <c r="N60" s="2">
        <v>10</v>
      </c>
      <c r="P60" s="62" t="str">
        <f t="shared" si="10"/>
        <v>Neutral</v>
      </c>
      <c r="Q60" s="2"/>
      <c r="R60" s="62" t="str">
        <f t="shared" si="11"/>
        <v>Growth</v>
      </c>
      <c r="S60" s="2">
        <v>2</v>
      </c>
      <c r="AF60" s="12" t="e">
        <f>RIGHT($AQ$47,LEN($AQ$47)-1)</f>
        <v>#VALUE!</v>
      </c>
      <c r="AG60" s="4" t="str">
        <f>IF((0+COUNTIF(AF60:$AF$66,"*"))&gt;0,(0+COUNTIF(AF60:$AF$66,"*")),"")</f>
        <v/>
      </c>
      <c r="AH60" s="13" t="s">
        <v>3</v>
      </c>
      <c r="AI60" s="12" t="e">
        <f>RIGHT($AQ$48,LEN($AQ$48)-1)</f>
        <v>#VALUE!</v>
      </c>
      <c r="AJ60" s="4" t="str">
        <f>IF((0+COUNTIF(AI60:$AI$66,"*"))&gt;0,-(0+COUNTIF(AI60:$AI$66,"*")),"")</f>
        <v/>
      </c>
      <c r="AK60" s="13" t="s">
        <v>4</v>
      </c>
    </row>
    <row r="61" spans="2:37" x14ac:dyDescent="0.2">
      <c r="B61" s="34" t="s">
        <v>2</v>
      </c>
      <c r="C61" s="1" t="s">
        <v>3</v>
      </c>
      <c r="D61" s="2">
        <v>12</v>
      </c>
      <c r="E61" s="1" t="s">
        <v>21</v>
      </c>
      <c r="F61" s="2">
        <v>0</v>
      </c>
      <c r="G61" s="1" t="s">
        <v>21</v>
      </c>
      <c r="H61" s="2">
        <v>0</v>
      </c>
      <c r="I61" s="1" t="s">
        <v>3</v>
      </c>
      <c r="J61" s="2">
        <v>3</v>
      </c>
      <c r="K61" s="1" t="s">
        <v>3</v>
      </c>
      <c r="L61" s="2">
        <v>12</v>
      </c>
      <c r="M61" s="1" t="s">
        <v>21</v>
      </c>
      <c r="N61" s="2">
        <v>0</v>
      </c>
      <c r="P61" s="62" t="str">
        <f t="shared" si="10"/>
        <v>Neutral</v>
      </c>
      <c r="Q61" s="2"/>
      <c r="R61" s="62" t="str">
        <f t="shared" si="11"/>
        <v>Growth</v>
      </c>
      <c r="S61" s="2">
        <v>1</v>
      </c>
      <c r="AF61" s="12" t="e">
        <f>RIGHT($AR$47,LEN($AR$47)-1)</f>
        <v>#VALUE!</v>
      </c>
      <c r="AG61" s="4" t="str">
        <f>IF((0+COUNTIF(AF61:$AF$66,"*"))&gt;0,(0+COUNTIF(AF61:$AF$66,"*")),"")</f>
        <v/>
      </c>
      <c r="AH61" s="13" t="s">
        <v>3</v>
      </c>
      <c r="AI61" s="12" t="e">
        <f>RIGHT($AR$48,LEN($AR$48)-1)</f>
        <v>#VALUE!</v>
      </c>
      <c r="AJ61" s="4" t="str">
        <f>IF((0+COUNTIF(AI61:$AI$66,"*"))&gt;0,-(0+COUNTIF(AI61:$AI$66,"*")),"")</f>
        <v/>
      </c>
      <c r="AK61" s="13" t="s">
        <v>4</v>
      </c>
    </row>
    <row r="62" spans="2:37" x14ac:dyDescent="0.2">
      <c r="B62" s="34" t="s">
        <v>13</v>
      </c>
      <c r="C62" s="1" t="s">
        <v>21</v>
      </c>
      <c r="D62" s="2">
        <v>0</v>
      </c>
      <c r="E62" s="1" t="s">
        <v>3</v>
      </c>
      <c r="F62" s="2">
        <v>10</v>
      </c>
      <c r="G62" s="1" t="s">
        <v>4</v>
      </c>
      <c r="H62" s="2">
        <v>-1</v>
      </c>
      <c r="I62" s="1" t="s">
        <v>3</v>
      </c>
      <c r="J62" s="2">
        <v>4</v>
      </c>
      <c r="K62" s="1" t="s">
        <v>21</v>
      </c>
      <c r="L62" s="2">
        <v>0</v>
      </c>
      <c r="M62" s="1" t="s">
        <v>3</v>
      </c>
      <c r="N62" s="2">
        <v>9</v>
      </c>
      <c r="P62" s="62" t="str">
        <f t="shared" si="10"/>
        <v>Neutral</v>
      </c>
      <c r="Q62" s="2"/>
      <c r="R62" s="62" t="str">
        <f t="shared" si="11"/>
        <v>Neutral</v>
      </c>
      <c r="S62" s="2">
        <v>0</v>
      </c>
      <c r="AF62" s="12" t="e">
        <f>RIGHT($AS$47,LEN($AS$47)-1)</f>
        <v>#VALUE!</v>
      </c>
      <c r="AG62" s="4" t="str">
        <f>IF((0+COUNTIF(AF62:$AF$66,"*"))&gt;0,(0+COUNTIF(AF62:$AF$66,"*")),"")</f>
        <v/>
      </c>
      <c r="AH62" s="13" t="s">
        <v>3</v>
      </c>
      <c r="AI62" s="12" t="e">
        <f>RIGHT($AS$48,LEN($AS$48)-1)</f>
        <v>#VALUE!</v>
      </c>
      <c r="AJ62" s="4" t="str">
        <f>IF((0+COUNTIF(AI62:$AI$66,"*"))&gt;0,-(0+COUNTIF(AI62:$AI$66,"*")),"")</f>
        <v/>
      </c>
      <c r="AK62" s="13" t="s">
        <v>4</v>
      </c>
    </row>
    <row r="63" spans="2:37" x14ac:dyDescent="0.2">
      <c r="B63" s="31" t="s">
        <v>6</v>
      </c>
      <c r="C63" s="1" t="s">
        <v>3</v>
      </c>
      <c r="D63" s="2">
        <v>14</v>
      </c>
      <c r="E63" s="1" t="s">
        <v>21</v>
      </c>
      <c r="F63" s="2">
        <v>0</v>
      </c>
      <c r="G63" s="1" t="s">
        <v>3</v>
      </c>
      <c r="H63" s="2">
        <v>11</v>
      </c>
      <c r="I63" s="1" t="s">
        <v>3</v>
      </c>
      <c r="J63" s="2">
        <v>13</v>
      </c>
      <c r="K63" s="1" t="s">
        <v>21</v>
      </c>
      <c r="L63" s="2">
        <v>0</v>
      </c>
      <c r="M63" s="1" t="s">
        <v>21</v>
      </c>
      <c r="N63" s="2">
        <v>0</v>
      </c>
      <c r="P63" s="62" t="str">
        <f t="shared" si="10"/>
        <v>Neutral</v>
      </c>
      <c r="Q63" s="2"/>
      <c r="R63" s="62" t="str">
        <f t="shared" si="11"/>
        <v>Neutral</v>
      </c>
      <c r="S63" s="2">
        <v>0</v>
      </c>
      <c r="AF63" s="12" t="e">
        <f>RIGHT($AT$47,LEN($AT$47)-1)</f>
        <v>#VALUE!</v>
      </c>
      <c r="AG63" s="4" t="str">
        <f>IF((0+COUNTIF(AF63:$AF$66,"*"))&gt;0,(0+COUNTIF(AF63:$AF$66,"*")),"")</f>
        <v/>
      </c>
      <c r="AH63" s="13" t="s">
        <v>3</v>
      </c>
      <c r="AI63" s="12" t="e">
        <f>RIGHT($AT$48,LEN($AT$48)-1)</f>
        <v>#VALUE!</v>
      </c>
      <c r="AJ63" s="4" t="str">
        <f>IF((0+COUNTIF(AI63:$AI$66,"*"))&gt;0,-(0+COUNTIF(AI63:$AI$66,"*")),"")</f>
        <v/>
      </c>
      <c r="AK63" s="13" t="s">
        <v>4</v>
      </c>
    </row>
    <row r="64" spans="2:37" x14ac:dyDescent="0.2">
      <c r="B64" s="34" t="s">
        <v>19</v>
      </c>
      <c r="C64" s="1" t="s">
        <v>3</v>
      </c>
      <c r="D64" s="2">
        <v>11</v>
      </c>
      <c r="E64" s="1" t="s">
        <v>3</v>
      </c>
      <c r="F64" s="2">
        <v>9</v>
      </c>
      <c r="G64" s="1" t="s">
        <v>3</v>
      </c>
      <c r="H64" s="2">
        <v>8</v>
      </c>
      <c r="I64" s="1" t="s">
        <v>3</v>
      </c>
      <c r="J64" s="2">
        <v>11</v>
      </c>
      <c r="K64" s="1" t="s">
        <v>3</v>
      </c>
      <c r="L64" s="2">
        <v>11</v>
      </c>
      <c r="M64" s="1" t="s">
        <v>3</v>
      </c>
      <c r="N64" s="2">
        <v>5</v>
      </c>
      <c r="P64" s="62" t="str">
        <f t="shared" si="10"/>
        <v>Neutral</v>
      </c>
      <c r="Q64" s="2"/>
      <c r="R64" s="62" t="str">
        <f t="shared" si="11"/>
        <v>Contraction</v>
      </c>
      <c r="S64" s="2">
        <v>-1</v>
      </c>
      <c r="AF64" s="12" t="e">
        <f>RIGHT($AU$47,LEN($AU$47)-1)</f>
        <v>#VALUE!</v>
      </c>
      <c r="AG64" s="4" t="str">
        <f>IF((0+COUNTIF(AF64:$AF$66,"*"))&gt;0,(0+COUNTIF(AF64:$AF$66,"*")),"")</f>
        <v/>
      </c>
      <c r="AH64" s="13" t="s">
        <v>3</v>
      </c>
      <c r="AI64" s="12" t="e">
        <f>RIGHT($AU$48,LEN($AU$48)-1)</f>
        <v>#VALUE!</v>
      </c>
      <c r="AJ64" s="4" t="str">
        <f>IF((0+COUNTIF(AI64:$AI$66,"*"))&gt;0,-(0+COUNTIF(AI64:$AI$66,"*")),"")</f>
        <v/>
      </c>
      <c r="AK64" s="13" t="s">
        <v>4</v>
      </c>
    </row>
    <row r="65" spans="2:48" x14ac:dyDescent="0.2">
      <c r="B65" s="34" t="s">
        <v>7</v>
      </c>
      <c r="C65" s="1" t="s">
        <v>3</v>
      </c>
      <c r="D65" s="2">
        <v>4</v>
      </c>
      <c r="E65" s="1" t="s">
        <v>4</v>
      </c>
      <c r="F65" s="2">
        <v>-2</v>
      </c>
      <c r="G65" s="1" t="s">
        <v>21</v>
      </c>
      <c r="H65" s="2">
        <v>0</v>
      </c>
      <c r="I65" s="1" t="s">
        <v>4</v>
      </c>
      <c r="J65" s="2">
        <v>-1</v>
      </c>
      <c r="K65" s="1" t="s">
        <v>3</v>
      </c>
      <c r="L65" s="2">
        <v>3</v>
      </c>
      <c r="M65" s="1" t="s">
        <v>3</v>
      </c>
      <c r="N65" s="2">
        <v>8</v>
      </c>
      <c r="P65" s="62" t="str">
        <f t="shared" si="10"/>
        <v>Neutral</v>
      </c>
      <c r="Q65" s="2"/>
      <c r="R65" s="62" t="str">
        <f t="shared" si="11"/>
        <v>Contraction</v>
      </c>
      <c r="S65" s="2">
        <v>-2</v>
      </c>
      <c r="AF65" s="12" t="e">
        <f>RIGHT($AV$47,LEN($AV$47)-1)</f>
        <v>#VALUE!</v>
      </c>
      <c r="AG65" s="4" t="str">
        <f>IF((0+COUNTIF(AF65:$AF$66,"*"))&gt;0,(0+COUNTIF(AF65:$AF$66,"*")),"")</f>
        <v/>
      </c>
      <c r="AH65" s="13" t="s">
        <v>3</v>
      </c>
      <c r="AI65" s="12" t="e">
        <f>RIGHT($AV$48,LEN($AV$48)-1)</f>
        <v>#VALUE!</v>
      </c>
      <c r="AJ65" s="4" t="str">
        <f>IF((0+COUNTIF(AI65:$AI$66,"*"))&gt;0,-(0+COUNTIF(AI65:$AI$66,"*")),"")</f>
        <v/>
      </c>
      <c r="AK65" s="13" t="s">
        <v>4</v>
      </c>
    </row>
    <row r="66" spans="2:48" x14ac:dyDescent="0.2">
      <c r="B66" s="35" t="s">
        <v>20</v>
      </c>
      <c r="C66" s="1" t="s">
        <v>21</v>
      </c>
      <c r="D66" s="2">
        <v>0</v>
      </c>
      <c r="E66" s="1" t="s">
        <v>4</v>
      </c>
      <c r="F66" s="2">
        <v>-3</v>
      </c>
      <c r="G66" s="1" t="s">
        <v>3</v>
      </c>
      <c r="H66" s="2">
        <v>12</v>
      </c>
      <c r="I66" s="1" t="s">
        <v>3</v>
      </c>
      <c r="J66" s="2">
        <v>14</v>
      </c>
      <c r="K66" s="1" t="s">
        <v>21</v>
      </c>
      <c r="L66" s="2">
        <v>0</v>
      </c>
      <c r="M66" s="1" t="s">
        <v>3</v>
      </c>
      <c r="N66" s="2">
        <v>13</v>
      </c>
      <c r="P66" s="62" t="str">
        <f t="shared" si="10"/>
        <v>Neutral</v>
      </c>
      <c r="Q66" s="2"/>
      <c r="R66" s="62" t="str">
        <f t="shared" si="11"/>
        <v>Contraction</v>
      </c>
      <c r="S66" s="2">
        <v>-3</v>
      </c>
      <c r="AF66" s="12" t="e">
        <f>RIGHT($AW$47,LEN($AW$47)-1)</f>
        <v>#VALUE!</v>
      </c>
      <c r="AG66" s="4" t="str">
        <f>IF((0+COUNTIF(AF66:$AF$66,"*"))&gt;0,(0+COUNTIF(AF66:$AF$66,"*")),"")</f>
        <v/>
      </c>
      <c r="AH66" s="13" t="s">
        <v>3</v>
      </c>
      <c r="AI66" s="12" t="e">
        <f>RIGHT($AW$48,LEN($AW$48)-1)</f>
        <v>#VALUE!</v>
      </c>
      <c r="AJ66" s="4" t="str">
        <f>IF((0+COUNTIF(AI66:$AI$66,"*"))&gt;0,-(0+COUNTIF(AI66:$AI$66,"*")),"")</f>
        <v/>
      </c>
      <c r="AK66" s="13" t="s">
        <v>4</v>
      </c>
    </row>
    <row r="68" spans="2:48" ht="13.5" thickBot="1" x14ac:dyDescent="0.25">
      <c r="K68" s="3"/>
      <c r="L68" s="3"/>
      <c r="P68" s="63"/>
      <c r="Q68" s="3"/>
    </row>
    <row r="69" spans="2:48" ht="14.25" x14ac:dyDescent="0.2">
      <c r="B69" s="89" t="s">
        <v>24</v>
      </c>
      <c r="C69" s="85">
        <v>42917</v>
      </c>
      <c r="D69" s="86"/>
      <c r="E69" s="85">
        <v>42948</v>
      </c>
      <c r="F69" s="86"/>
      <c r="G69" s="85">
        <v>42979</v>
      </c>
      <c r="H69" s="86"/>
      <c r="I69" s="85">
        <v>43009</v>
      </c>
      <c r="J69" s="86"/>
      <c r="K69" s="85">
        <v>43040</v>
      </c>
      <c r="L69" s="86"/>
      <c r="M69" s="85">
        <v>43070</v>
      </c>
      <c r="N69" s="86"/>
      <c r="P69" s="85">
        <v>43525</v>
      </c>
      <c r="Q69" s="86"/>
      <c r="R69" s="85">
        <v>43556</v>
      </c>
      <c r="S69" s="86"/>
      <c r="AF69" s="6" t="s">
        <v>15</v>
      </c>
      <c r="AG69" s="7" t="s">
        <v>57</v>
      </c>
      <c r="AH69" s="7" t="s">
        <v>45</v>
      </c>
      <c r="AI69" s="7" t="s">
        <v>42</v>
      </c>
      <c r="AJ69" s="7" t="s">
        <v>46</v>
      </c>
      <c r="AK69" s="7" t="s">
        <v>55</v>
      </c>
      <c r="AL69" s="7" t="s">
        <v>50</v>
      </c>
      <c r="AM69" s="7" t="s">
        <v>43</v>
      </c>
      <c r="AN69" s="7" t="s">
        <v>54</v>
      </c>
      <c r="AO69" s="7" t="s">
        <v>56</v>
      </c>
      <c r="AP69" s="7" t="s">
        <v>52</v>
      </c>
      <c r="AQ69" s="7"/>
      <c r="AR69" s="7"/>
      <c r="AS69" s="7"/>
      <c r="AT69" s="7"/>
      <c r="AU69" s="7"/>
      <c r="AV69" s="8"/>
    </row>
    <row r="70" spans="2:48" ht="15" thickBot="1" x14ac:dyDescent="0.25">
      <c r="B70" s="91"/>
      <c r="C70" s="87"/>
      <c r="D70" s="88"/>
      <c r="E70" s="87"/>
      <c r="F70" s="88"/>
      <c r="G70" s="87"/>
      <c r="H70" s="88"/>
      <c r="I70" s="87"/>
      <c r="J70" s="88"/>
      <c r="K70" s="87"/>
      <c r="L70" s="88"/>
      <c r="M70" s="87"/>
      <c r="N70" s="88"/>
      <c r="P70" s="87"/>
      <c r="Q70" s="88"/>
      <c r="R70" s="87"/>
      <c r="S70" s="88"/>
      <c r="AF70" s="6" t="s">
        <v>20</v>
      </c>
      <c r="AG70" s="9" t="s">
        <v>47</v>
      </c>
      <c r="AH70" s="9" t="s">
        <v>51</v>
      </c>
      <c r="AI70" s="9" t="s">
        <v>49</v>
      </c>
      <c r="AJ70" s="9" t="s">
        <v>53</v>
      </c>
      <c r="AK70" s="9"/>
      <c r="AL70" s="9"/>
      <c r="AM70" s="9"/>
      <c r="AN70" s="9"/>
      <c r="AO70" s="9"/>
      <c r="AP70" s="9"/>
      <c r="AQ70" s="9"/>
      <c r="AR70" s="9"/>
      <c r="AS70" s="9"/>
      <c r="AT70" s="9"/>
      <c r="AU70" s="9"/>
      <c r="AV70" s="10"/>
    </row>
    <row r="71" spans="2:48" x14ac:dyDescent="0.2">
      <c r="B71" s="34" t="s">
        <v>7</v>
      </c>
      <c r="C71" s="1" t="s">
        <v>4</v>
      </c>
      <c r="D71" s="2">
        <v>-1</v>
      </c>
      <c r="E71" s="1" t="s">
        <v>4</v>
      </c>
      <c r="F71" s="2">
        <v>-1</v>
      </c>
      <c r="G71" s="1" t="s">
        <v>3</v>
      </c>
      <c r="H71" s="2">
        <v>5</v>
      </c>
      <c r="I71" s="1" t="s">
        <v>3</v>
      </c>
      <c r="J71" s="2">
        <v>4</v>
      </c>
      <c r="K71" s="1" t="s">
        <v>21</v>
      </c>
      <c r="L71" s="2">
        <v>0</v>
      </c>
      <c r="M71" s="1" t="s">
        <v>3</v>
      </c>
      <c r="N71" s="2">
        <v>11</v>
      </c>
      <c r="P71" s="62" t="str">
        <f>_xlfn.IFS(Q71&gt;0,"Growth",Q71=0,"Neutral",Q71&lt;0,"Contraction")</f>
        <v>Neutral</v>
      </c>
      <c r="Q71" s="2"/>
      <c r="R71" s="62" t="str">
        <f>_xlfn.IFS(S71&gt;0,"Growth",S71=0,"Neutral",S71&lt;0,"Contraction")</f>
        <v>Neutral</v>
      </c>
      <c r="S71" s="2"/>
      <c r="AF71" s="12" t="str">
        <f>$AF$69</f>
        <v>Textile Mills</v>
      </c>
      <c r="AG71" s="4">
        <f>IF((0+COUNTIF(AF71:$AF$88,"*"))&gt;0,(0+COUNTIF(AF71:$AF$88,"*")),"")</f>
        <v>11</v>
      </c>
      <c r="AH71" s="13" t="s">
        <v>3</v>
      </c>
      <c r="AI71" s="12" t="str">
        <f>$AF$70</f>
        <v>Apparel, Leather &amp; Allied Products</v>
      </c>
      <c r="AJ71" s="4">
        <f>IF((0+COUNTIF(AI71:$AI$88,"*"))&gt;0,-(0+COUNTIF(AI71:$AI$88,"*")),"")</f>
        <v>-5</v>
      </c>
      <c r="AK71" s="13" t="s">
        <v>4</v>
      </c>
    </row>
    <row r="72" spans="2:48" x14ac:dyDescent="0.2">
      <c r="B72" s="34" t="s">
        <v>8</v>
      </c>
      <c r="C72" s="1" t="s">
        <v>3</v>
      </c>
      <c r="D72" s="2">
        <v>1</v>
      </c>
      <c r="E72" s="1" t="s">
        <v>3</v>
      </c>
      <c r="F72" s="2">
        <v>12</v>
      </c>
      <c r="G72" s="1" t="s">
        <v>3</v>
      </c>
      <c r="H72" s="2">
        <v>11</v>
      </c>
      <c r="I72" s="1" t="s">
        <v>3</v>
      </c>
      <c r="J72" s="2">
        <v>10</v>
      </c>
      <c r="K72" s="1" t="s">
        <v>3</v>
      </c>
      <c r="L72" s="2">
        <v>10</v>
      </c>
      <c r="M72" s="1" t="s">
        <v>3</v>
      </c>
      <c r="N72" s="2">
        <v>10</v>
      </c>
      <c r="P72" s="62" t="str">
        <f t="shared" ref="P72" si="12">_xlfn.IFS(Q72&gt;0,"Growth",Q72=0,"Neutral",Q72&lt;0,"Contraction")</f>
        <v>Neutral</v>
      </c>
      <c r="Q72" s="2"/>
      <c r="R72" s="62" t="str">
        <f t="shared" ref="R72" si="13">_xlfn.IFS(S72&gt;0,"Growth",S72=0,"Neutral",S72&lt;0,"Contraction")</f>
        <v>Neutral</v>
      </c>
      <c r="S72" s="2"/>
      <c r="AF72" s="12" t="str">
        <f>RIGHT($AG$69,LEN($AG$69)-1)</f>
        <v>Printing &amp; Related Support Activities</v>
      </c>
      <c r="AG72" s="4">
        <f>IF((0+COUNTIF(AF72:$AF$88,"*"))&gt;0,(0+COUNTIF(AF72:$AF$88,"*")),"")</f>
        <v>10</v>
      </c>
      <c r="AH72" s="13" t="s">
        <v>3</v>
      </c>
      <c r="AI72" s="12" t="str">
        <f>RIGHT($AG$70,LEN($AG$70)-1)</f>
        <v>Petroleum &amp; Coal Products</v>
      </c>
      <c r="AJ72" s="4">
        <f>IF((0+COUNTIF(AI72:$AI$88,"*"))&gt;0,-(0+COUNTIF(AI72:$AI$88,"*")),"")</f>
        <v>-4</v>
      </c>
      <c r="AK72" s="13" t="s">
        <v>4</v>
      </c>
    </row>
    <row r="73" spans="2:48" x14ac:dyDescent="0.2">
      <c r="B73" s="34" t="s">
        <v>14</v>
      </c>
      <c r="C73" s="1" t="s">
        <v>21</v>
      </c>
      <c r="D73" s="2">
        <v>0</v>
      </c>
      <c r="E73" s="1" t="s">
        <v>3</v>
      </c>
      <c r="F73" s="2">
        <v>1</v>
      </c>
      <c r="G73" s="1" t="s">
        <v>3</v>
      </c>
      <c r="H73" s="2">
        <v>2</v>
      </c>
      <c r="I73" s="1" t="s">
        <v>3</v>
      </c>
      <c r="J73" s="2">
        <v>2</v>
      </c>
      <c r="K73" s="1" t="s">
        <v>3</v>
      </c>
      <c r="L73" s="2">
        <v>9</v>
      </c>
      <c r="M73" s="1" t="s">
        <v>3</v>
      </c>
      <c r="N73" s="2">
        <v>9</v>
      </c>
      <c r="P73" s="62" t="str">
        <f t="shared" ref="P73" si="14">_xlfn.IFS(Q73&gt;0,"Growth",Q73=0,"Neutral",Q73&lt;0,"Contraction")</f>
        <v>Neutral</v>
      </c>
      <c r="Q73" s="2"/>
      <c r="R73" s="62" t="str">
        <f t="shared" ref="R73" si="15">_xlfn.IFS(S73&gt;0,"Growth",S73=0,"Neutral",S73&lt;0,"Contraction")</f>
        <v>Neutral</v>
      </c>
      <c r="S73" s="2"/>
      <c r="AF73" s="12" t="str">
        <f>RIGHT($AH$69,LEN($AH$69)-1)</f>
        <v>Miscellaneous Manufacturing</v>
      </c>
      <c r="AG73" s="4">
        <f>IF((0+COUNTIF(AF73:$AF$88,"*"))&gt;0,(0+COUNTIF(AF73:$AF$88,"*")),"")</f>
        <v>9</v>
      </c>
      <c r="AH73" s="13" t="s">
        <v>3</v>
      </c>
      <c r="AI73" s="12" t="str">
        <f>RIGHT($AH$70,LEN($AH$70)-1)</f>
        <v>Plastics &amp; Rubber Products</v>
      </c>
      <c r="AJ73" s="4">
        <f>IF((0+COUNTIF(AI73:$AI$88,"*"))&gt;0,-(0+COUNTIF(AI73:$AI$88,"*")),"")</f>
        <v>-3</v>
      </c>
      <c r="AK73" s="13" t="s">
        <v>4</v>
      </c>
    </row>
    <row r="74" spans="2:48" x14ac:dyDescent="0.2">
      <c r="B74" s="34" t="s">
        <v>16</v>
      </c>
      <c r="C74" s="1" t="s">
        <v>3</v>
      </c>
      <c r="D74" s="2">
        <v>11</v>
      </c>
      <c r="E74" s="1" t="s">
        <v>3</v>
      </c>
      <c r="F74" s="2">
        <v>10</v>
      </c>
      <c r="G74" s="1" t="s">
        <v>3</v>
      </c>
      <c r="H74" s="2">
        <v>10</v>
      </c>
      <c r="I74" s="1" t="s">
        <v>3</v>
      </c>
      <c r="J74" s="2">
        <v>12</v>
      </c>
      <c r="K74" s="1" t="s">
        <v>3</v>
      </c>
      <c r="L74" s="2">
        <v>7</v>
      </c>
      <c r="M74" s="1" t="s">
        <v>3</v>
      </c>
      <c r="N74" s="2">
        <v>8</v>
      </c>
      <c r="P74" s="62" t="str">
        <f t="shared" ref="P74" si="16">_xlfn.IFS(Q74&gt;0,"Growth",Q74=0,"Neutral",Q74&lt;0,"Contraction")</f>
        <v>Neutral</v>
      </c>
      <c r="Q74" s="2"/>
      <c r="R74" s="62" t="str">
        <f t="shared" ref="R74" si="17">_xlfn.IFS(S74&gt;0,"Growth",S74=0,"Neutral",S74&lt;0,"Contraction")</f>
        <v>Neutral</v>
      </c>
      <c r="S74" s="2"/>
      <c r="AF74" s="12" t="str">
        <f>RIGHT($AI$69,LEN($AI$69)-1)</f>
        <v>Furniture &amp; Related Products</v>
      </c>
      <c r="AG74" s="4">
        <f>IF((0+COUNTIF(AF74:$AF$88,"*"))&gt;0,(0+COUNTIF(AF74:$AF$88,"*")),"")</f>
        <v>8</v>
      </c>
      <c r="AH74" s="13" t="s">
        <v>3</v>
      </c>
      <c r="AI74" s="12" t="str">
        <f>RIGHT($AI$70,LEN($AI$70)-1)</f>
        <v>Transportation Equipment</v>
      </c>
      <c r="AJ74" s="4">
        <f>IF((0+COUNTIF(AI74:$AI$88,"*"))&gt;0,-(0+COUNTIF(AI74:$AI$88,"*")),"")</f>
        <v>-2</v>
      </c>
      <c r="AK74" s="13" t="s">
        <v>4</v>
      </c>
    </row>
    <row r="75" spans="2:48" x14ac:dyDescent="0.2">
      <c r="B75" s="34" t="s">
        <v>19</v>
      </c>
      <c r="C75" s="1" t="s">
        <v>3</v>
      </c>
      <c r="D75" s="2">
        <v>2</v>
      </c>
      <c r="E75" s="1" t="s">
        <v>3</v>
      </c>
      <c r="F75" s="2">
        <v>7</v>
      </c>
      <c r="G75" s="1" t="s">
        <v>3</v>
      </c>
      <c r="H75" s="2">
        <v>4</v>
      </c>
      <c r="I75" s="1" t="s">
        <v>3</v>
      </c>
      <c r="J75" s="2">
        <v>5</v>
      </c>
      <c r="K75" s="1" t="s">
        <v>3</v>
      </c>
      <c r="L75" s="2">
        <v>8</v>
      </c>
      <c r="M75" s="1" t="s">
        <v>3</v>
      </c>
      <c r="N75" s="2">
        <v>7</v>
      </c>
      <c r="P75" s="62" t="str">
        <f t="shared" ref="P75" si="18">_xlfn.IFS(Q75&gt;0,"Growth",Q75=0,"Neutral",Q75&lt;0,"Contraction")</f>
        <v>Neutral</v>
      </c>
      <c r="Q75" s="2"/>
      <c r="R75" s="62" t="str">
        <f t="shared" ref="R75" si="19">_xlfn.IFS(S75&gt;0,"Growth",S75=0,"Neutral",S75&lt;0,"Contraction")</f>
        <v>Neutral</v>
      </c>
      <c r="S75" s="2"/>
      <c r="AF75" s="12" t="str">
        <f>RIGHT($AJ$69,LEN($AJ$69)-1)</f>
        <v>Paper Products</v>
      </c>
      <c r="AG75" s="4">
        <f>IF((0+COUNTIF(AF75:$AF$88,"*"))&gt;0,(0+COUNTIF(AF75:$AF$88,"*")),"")</f>
        <v>7</v>
      </c>
      <c r="AH75" s="13" t="s">
        <v>3</v>
      </c>
      <c r="AI75" s="12" t="str">
        <f>RIGHT($AJ$70,LEN($AJ$70)-1)</f>
        <v>Fabricated Metal Products</v>
      </c>
      <c r="AJ75" s="4">
        <f>IF((0+COUNTIF(AI75:$AI$88,"*"))&gt;0,-(0+COUNTIF(AI75:$AI$88,"*")),"")</f>
        <v>-1</v>
      </c>
      <c r="AK75" s="13" t="s">
        <v>4</v>
      </c>
    </row>
    <row r="76" spans="2:48" x14ac:dyDescent="0.2">
      <c r="B76" s="34" t="s">
        <v>11</v>
      </c>
      <c r="C76" s="1" t="s">
        <v>3</v>
      </c>
      <c r="D76" s="2">
        <v>10</v>
      </c>
      <c r="E76" s="1" t="s">
        <v>3</v>
      </c>
      <c r="F76" s="2">
        <v>11</v>
      </c>
      <c r="G76" s="1" t="s">
        <v>3</v>
      </c>
      <c r="H76" s="2">
        <v>3</v>
      </c>
      <c r="I76" s="1" t="s">
        <v>3</v>
      </c>
      <c r="J76" s="2">
        <v>11</v>
      </c>
      <c r="K76" s="1" t="s">
        <v>3</v>
      </c>
      <c r="L76" s="2">
        <v>6</v>
      </c>
      <c r="M76" s="1" t="s">
        <v>3</v>
      </c>
      <c r="N76" s="2">
        <v>6</v>
      </c>
      <c r="P76" s="62" t="str">
        <f t="shared" ref="P76" si="20">_xlfn.IFS(Q76&gt;0,"Growth",Q76=0,"Neutral",Q76&lt;0,"Contraction")</f>
        <v>Neutral</v>
      </c>
      <c r="Q76" s="2"/>
      <c r="R76" s="62" t="str">
        <f t="shared" ref="R76" si="21">_xlfn.IFS(S76&gt;0,"Growth",S76=0,"Neutral",S76&lt;0,"Contraction")</f>
        <v>Neutral</v>
      </c>
      <c r="S76" s="2"/>
      <c r="AF76" s="12" t="str">
        <f>RIGHT($AK$69,LEN($AK$69)-1)</f>
        <v>Electrical Equipment, Appliances &amp; Components</v>
      </c>
      <c r="AG76" s="4">
        <f>IF((0+COUNTIF(AF76:$AF$88,"*"))&gt;0,(0+COUNTIF(AF76:$AF$88,"*")),"")</f>
        <v>6</v>
      </c>
      <c r="AH76" s="13" t="s">
        <v>3</v>
      </c>
      <c r="AI76" s="12" t="e">
        <f>RIGHT($AK$70,LEN($AK$70)-1)</f>
        <v>#VALUE!</v>
      </c>
      <c r="AJ76" s="4" t="str">
        <f>IF((0+COUNTIF(AI76:$AI$88,"*"))&gt;0,-(0+COUNTIF(AI76:$AI$88,"*")),"")</f>
        <v/>
      </c>
      <c r="AK76" s="13" t="s">
        <v>4</v>
      </c>
    </row>
    <row r="77" spans="2:48" x14ac:dyDescent="0.2">
      <c r="B77" s="34" t="s">
        <v>13</v>
      </c>
      <c r="C77" s="1" t="s">
        <v>21</v>
      </c>
      <c r="D77" s="2">
        <v>0</v>
      </c>
      <c r="E77" s="1" t="s">
        <v>3</v>
      </c>
      <c r="F77" s="2">
        <v>3</v>
      </c>
      <c r="G77" s="1" t="s">
        <v>3</v>
      </c>
      <c r="H77" s="2">
        <v>1</v>
      </c>
      <c r="I77" s="1" t="s">
        <v>3</v>
      </c>
      <c r="J77" s="2">
        <v>9</v>
      </c>
      <c r="K77" s="1" t="s">
        <v>3</v>
      </c>
      <c r="L77" s="2">
        <v>1</v>
      </c>
      <c r="M77" s="1" t="s">
        <v>3</v>
      </c>
      <c r="N77" s="2">
        <v>5</v>
      </c>
      <c r="P77" s="62" t="str">
        <f t="shared" ref="P77" si="22">_xlfn.IFS(Q77&gt;0,"Growth",Q77=0,"Neutral",Q77&lt;0,"Contraction")</f>
        <v>Neutral</v>
      </c>
      <c r="Q77" s="2"/>
      <c r="R77" s="62" t="str">
        <f t="shared" ref="R77" si="23">_xlfn.IFS(S77&gt;0,"Growth",S77=0,"Neutral",S77&lt;0,"Contraction")</f>
        <v>Neutral</v>
      </c>
      <c r="S77" s="2"/>
      <c r="AF77" s="12" t="str">
        <f>RIGHT($AL$69,LEN($AL$69)-1)</f>
        <v>Machinery</v>
      </c>
      <c r="AG77" s="4">
        <f>IF((0+COUNTIF(AF77:$AF$88,"*"))&gt;0,(0+COUNTIF(AF77:$AF$88,"*")),"")</f>
        <v>5</v>
      </c>
      <c r="AH77" s="13" t="s">
        <v>3</v>
      </c>
      <c r="AI77" s="12" t="e">
        <f>RIGHT($AL$70,LEN($AL$70)-1)</f>
        <v>#VALUE!</v>
      </c>
      <c r="AJ77" s="4" t="str">
        <f>IF((0+COUNTIF(AI77:$AI$88,"*"))&gt;0,-(0+COUNTIF(AI77:$AI$88,"*")),"")</f>
        <v/>
      </c>
      <c r="AK77" s="13" t="s">
        <v>4</v>
      </c>
    </row>
    <row r="78" spans="2:48" x14ac:dyDescent="0.2">
      <c r="B78" s="34" t="s">
        <v>12</v>
      </c>
      <c r="C78" s="1" t="s">
        <v>3</v>
      </c>
      <c r="D78" s="2">
        <v>8</v>
      </c>
      <c r="E78" s="1" t="s">
        <v>3</v>
      </c>
      <c r="F78" s="2">
        <v>5</v>
      </c>
      <c r="G78" s="1" t="s">
        <v>4</v>
      </c>
      <c r="H78" s="2">
        <v>-2</v>
      </c>
      <c r="I78" s="1" t="s">
        <v>3</v>
      </c>
      <c r="J78" s="2">
        <v>3</v>
      </c>
      <c r="K78" s="1" t="s">
        <v>3</v>
      </c>
      <c r="L78" s="2">
        <v>3</v>
      </c>
      <c r="M78" s="1" t="s">
        <v>3</v>
      </c>
      <c r="N78" s="2">
        <v>4</v>
      </c>
      <c r="P78" s="62" t="str">
        <f t="shared" ref="P78" si="24">_xlfn.IFS(Q78&gt;0,"Growth",Q78=0,"Neutral",Q78&lt;0,"Contraction")</f>
        <v>Neutral</v>
      </c>
      <c r="Q78" s="2"/>
      <c r="R78" s="62" t="str">
        <f t="shared" ref="R78" si="25">_xlfn.IFS(S78&gt;0,"Growth",S78=0,"Neutral",S78&lt;0,"Contraction")</f>
        <v>Neutral</v>
      </c>
      <c r="S78" s="2"/>
      <c r="AF78" s="12" t="str">
        <f>RIGHT($AM$69,LEN($AM$69)-1)</f>
        <v>Food, Beverage &amp; Tobacco Products</v>
      </c>
      <c r="AG78" s="4">
        <f>IF((0+COUNTIF(AF78:$AF$88,"*"))&gt;0,(0+COUNTIF(AF78:$AF$88,"*")),"")</f>
        <v>4</v>
      </c>
      <c r="AH78" s="13" t="s">
        <v>3</v>
      </c>
      <c r="AI78" s="12" t="e">
        <f>RIGHT($AM$70,LEN($AM$70)-1)</f>
        <v>#VALUE!</v>
      </c>
      <c r="AJ78" s="4" t="str">
        <f>IF((0+COUNTIF(AI78:$AI$88,"*"))&gt;0,-(0+COUNTIF(AI78:$AI$88,"*")),"")</f>
        <v/>
      </c>
      <c r="AK78" s="13" t="s">
        <v>4</v>
      </c>
    </row>
    <row r="79" spans="2:48" x14ac:dyDescent="0.2">
      <c r="B79" s="34" t="s">
        <v>17</v>
      </c>
      <c r="C79" s="1" t="s">
        <v>3</v>
      </c>
      <c r="D79" s="2">
        <v>3</v>
      </c>
      <c r="E79" s="1" t="s">
        <v>21</v>
      </c>
      <c r="F79" s="2">
        <v>0</v>
      </c>
      <c r="G79" s="1" t="s">
        <v>21</v>
      </c>
      <c r="H79" s="2">
        <v>0</v>
      </c>
      <c r="I79" s="1" t="s">
        <v>3</v>
      </c>
      <c r="J79" s="2">
        <v>1</v>
      </c>
      <c r="K79" s="1" t="s">
        <v>3</v>
      </c>
      <c r="L79" s="2">
        <v>4</v>
      </c>
      <c r="M79" s="1" t="s">
        <v>3</v>
      </c>
      <c r="N79" s="2">
        <v>3</v>
      </c>
      <c r="P79" s="62" t="str">
        <f t="shared" ref="P79" si="26">_xlfn.IFS(Q79&gt;0,"Growth",Q79=0,"Neutral",Q79&lt;0,"Contraction")</f>
        <v>Neutral</v>
      </c>
      <c r="Q79" s="2"/>
      <c r="R79" s="62" t="str">
        <f t="shared" ref="R79" si="27">_xlfn.IFS(S79&gt;0,"Growth",S79=0,"Neutral",S79&lt;0,"Contraction")</f>
        <v>Neutral</v>
      </c>
      <c r="S79" s="2"/>
      <c r="AF79" s="12" t="str">
        <f>RIGHT($AN$69,LEN($AN$69)-1)</f>
        <v>Chemical Products</v>
      </c>
      <c r="AG79" s="4">
        <f>IF((0+COUNTIF(AF79:$AF$88,"*"))&gt;0,(0+COUNTIF(AF79:$AF$88,"*")),"")</f>
        <v>3</v>
      </c>
      <c r="AH79" s="13" t="s">
        <v>3</v>
      </c>
      <c r="AI79" s="12" t="e">
        <f>RIGHT($AN$70,LEN($AN$70)-1)</f>
        <v>#VALUE!</v>
      </c>
      <c r="AJ79" s="4" t="str">
        <f>IF((0+COUNTIF(AI79:$AI$88,"*"))&gt;0,-(0+COUNTIF(AI79:$AI$88,"*")),"")</f>
        <v/>
      </c>
      <c r="AK79" s="13" t="s">
        <v>4</v>
      </c>
    </row>
    <row r="80" spans="2:48" x14ac:dyDescent="0.2">
      <c r="B80" s="34" t="s">
        <v>10</v>
      </c>
      <c r="C80" s="1" t="s">
        <v>4</v>
      </c>
      <c r="D80" s="2">
        <v>-2</v>
      </c>
      <c r="E80" s="1" t="s">
        <v>3</v>
      </c>
      <c r="F80" s="2">
        <v>4</v>
      </c>
      <c r="G80" s="1" t="s">
        <v>3</v>
      </c>
      <c r="H80" s="2">
        <v>9</v>
      </c>
      <c r="I80" s="1" t="s">
        <v>3</v>
      </c>
      <c r="J80" s="2">
        <v>13</v>
      </c>
      <c r="K80" s="1" t="s">
        <v>3</v>
      </c>
      <c r="L80" s="2">
        <v>5</v>
      </c>
      <c r="M80" s="1" t="s">
        <v>3</v>
      </c>
      <c r="N80" s="2">
        <v>2</v>
      </c>
      <c r="P80" s="62" t="str">
        <f t="shared" ref="P80" si="28">_xlfn.IFS(Q80&gt;0,"Growth",Q80=0,"Neutral",Q80&lt;0,"Contraction")</f>
        <v>Neutral</v>
      </c>
      <c r="Q80" s="2"/>
      <c r="R80" s="62" t="str">
        <f t="shared" ref="R80" si="29">_xlfn.IFS(S80&gt;0,"Growth",S80=0,"Neutral",S80&lt;0,"Contraction")</f>
        <v>Neutral</v>
      </c>
      <c r="S80" s="2"/>
      <c r="AF80" s="12" t="str">
        <f>RIGHT($AO$69,LEN($AO$69)-1)</f>
        <v>Nonmetallic Mineral Products</v>
      </c>
      <c r="AG80" s="4">
        <f>IF((0+COUNTIF(AF80:$AF$88,"*"))&gt;0,(0+COUNTIF(AF80:$AF$88,"*")),"")</f>
        <v>2</v>
      </c>
      <c r="AH80" s="13" t="s">
        <v>3</v>
      </c>
      <c r="AI80" s="12" t="e">
        <f>RIGHT($AO$70,LEN($AO$70)-1)</f>
        <v>#VALUE!</v>
      </c>
      <c r="AJ80" s="4" t="str">
        <f>IF((0+COUNTIF(AI80:$AI$88,"*"))&gt;0,-(0+COUNTIF(AI80:$AI$88,"*")),"")</f>
        <v/>
      </c>
      <c r="AK80" s="13" t="s">
        <v>4</v>
      </c>
    </row>
    <row r="81" spans="2:48" x14ac:dyDescent="0.2">
      <c r="B81" s="34" t="s">
        <v>18</v>
      </c>
      <c r="C81" s="1" t="s">
        <v>3</v>
      </c>
      <c r="D81" s="2">
        <v>5</v>
      </c>
      <c r="E81" s="1" t="s">
        <v>3</v>
      </c>
      <c r="F81" s="2">
        <v>9</v>
      </c>
      <c r="G81" s="1" t="s">
        <v>4</v>
      </c>
      <c r="H81" s="2">
        <v>-1</v>
      </c>
      <c r="I81" s="1" t="s">
        <v>21</v>
      </c>
      <c r="J81" s="2">
        <v>0</v>
      </c>
      <c r="K81" s="1" t="s">
        <v>21</v>
      </c>
      <c r="L81" s="2">
        <v>0</v>
      </c>
      <c r="M81" s="1" t="s">
        <v>3</v>
      </c>
      <c r="N81" s="2">
        <v>1</v>
      </c>
      <c r="P81" s="62" t="str">
        <f t="shared" ref="P81" si="30">_xlfn.IFS(Q81&gt;0,"Growth",Q81=0,"Neutral",Q81&lt;0,"Contraction")</f>
        <v>Neutral</v>
      </c>
      <c r="Q81" s="2"/>
      <c r="R81" s="62" t="str">
        <f t="shared" ref="R81" si="31">_xlfn.IFS(S81&gt;0,"Growth",S81=0,"Neutral",S81&lt;0,"Contraction")</f>
        <v>Neutral</v>
      </c>
      <c r="S81" s="2"/>
      <c r="AF81" s="12" t="str">
        <f>RIGHT($AP$69,LEN($AP$69)-1)</f>
        <v>Primary Metals</v>
      </c>
      <c r="AG81" s="4">
        <f>IF((0+COUNTIF(AF81:$AF$88,"*"))&gt;0,(0+COUNTIF(AF81:$AF$88,"*")),"")</f>
        <v>1</v>
      </c>
      <c r="AH81" s="13" t="s">
        <v>3</v>
      </c>
      <c r="AI81" s="12" t="e">
        <f>RIGHT($AP$70,LEN($AP$70)-1)</f>
        <v>#VALUE!</v>
      </c>
      <c r="AJ81" s="4" t="str">
        <f>IF((0+COUNTIF(AI81:$AI$88,"*"))&gt;0,-(0+COUNTIF(AI81:$AI$88,"*")),"")</f>
        <v/>
      </c>
      <c r="AK81" s="13" t="s">
        <v>4</v>
      </c>
    </row>
    <row r="82" spans="2:48" x14ac:dyDescent="0.2">
      <c r="B82" s="31" t="s">
        <v>15</v>
      </c>
      <c r="C82" s="1" t="s">
        <v>21</v>
      </c>
      <c r="D82" s="2">
        <v>0</v>
      </c>
      <c r="E82" s="1" t="s">
        <v>3</v>
      </c>
      <c r="F82" s="2">
        <v>13</v>
      </c>
      <c r="G82" s="1" t="s">
        <v>3</v>
      </c>
      <c r="H82" s="2">
        <v>13</v>
      </c>
      <c r="I82" s="1" t="s">
        <v>3</v>
      </c>
      <c r="J82" s="2">
        <v>15</v>
      </c>
      <c r="K82" s="1" t="s">
        <v>3</v>
      </c>
      <c r="L82" s="2">
        <v>11</v>
      </c>
      <c r="M82" s="1" t="s">
        <v>21</v>
      </c>
      <c r="N82" s="2">
        <v>0</v>
      </c>
      <c r="P82" s="62" t="str">
        <f t="shared" ref="P82" si="32">_xlfn.IFS(Q82&gt;0,"Growth",Q82=0,"Neutral",Q82&lt;0,"Contraction")</f>
        <v>Neutral</v>
      </c>
      <c r="Q82" s="2"/>
      <c r="R82" s="62" t="str">
        <f t="shared" ref="R82" si="33">_xlfn.IFS(S82&gt;0,"Growth",S82=0,"Neutral",S82&lt;0,"Contraction")</f>
        <v>Neutral</v>
      </c>
      <c r="S82" s="2"/>
      <c r="AF82" s="12" t="e">
        <f>RIGHT($AQ$69,LEN($AQ$69)-1)</f>
        <v>#VALUE!</v>
      </c>
      <c r="AG82" s="4" t="str">
        <f>IF((0+COUNTIF(AF82:$AF$88,"*"))&gt;0,(0+COUNTIF(AF82:$AF$88,"*")),"")</f>
        <v/>
      </c>
      <c r="AH82" s="13" t="s">
        <v>3</v>
      </c>
      <c r="AI82" s="12" t="e">
        <f>RIGHT($AQ$70,LEN($AQ$70)-1)</f>
        <v>#VALUE!</v>
      </c>
      <c r="AJ82" s="4" t="str">
        <f>IF((0+COUNTIF(AI82:$AI$88,"*"))&gt;0,-(0+COUNTIF(AI82:$AI$88,"*")),"")</f>
        <v/>
      </c>
      <c r="AK82" s="13" t="s">
        <v>4</v>
      </c>
    </row>
    <row r="83" spans="2:48" x14ac:dyDescent="0.2">
      <c r="B83" s="34" t="s">
        <v>1</v>
      </c>
      <c r="C83" s="1" t="s">
        <v>3</v>
      </c>
      <c r="D83" s="2">
        <v>7</v>
      </c>
      <c r="E83" s="1" t="s">
        <v>3</v>
      </c>
      <c r="F83" s="2">
        <v>8</v>
      </c>
      <c r="G83" s="1" t="s">
        <v>3</v>
      </c>
      <c r="H83" s="2">
        <v>8</v>
      </c>
      <c r="I83" s="1" t="s">
        <v>3</v>
      </c>
      <c r="J83" s="2">
        <v>14</v>
      </c>
      <c r="K83" s="1" t="s">
        <v>21</v>
      </c>
      <c r="L83" s="2">
        <v>0</v>
      </c>
      <c r="M83" s="1" t="s">
        <v>21</v>
      </c>
      <c r="N83" s="2">
        <v>0</v>
      </c>
      <c r="P83" s="62" t="str">
        <f t="shared" ref="P83" si="34">_xlfn.IFS(Q83&gt;0,"Growth",Q83=0,"Neutral",Q83&lt;0,"Contraction")</f>
        <v>Neutral</v>
      </c>
      <c r="Q83" s="2"/>
      <c r="R83" s="62" t="str">
        <f t="shared" ref="R83" si="35">_xlfn.IFS(S83&gt;0,"Growth",S83=0,"Neutral",S83&lt;0,"Contraction")</f>
        <v>Neutral</v>
      </c>
      <c r="S83" s="2"/>
      <c r="AF83" s="12" t="e">
        <f>RIGHT($AR$69,LEN($AR$69)-1)</f>
        <v>#VALUE!</v>
      </c>
      <c r="AG83" s="4" t="str">
        <f>IF((0+COUNTIF(AF83:$AF$88,"*"))&gt;0,(0+COUNTIF(AF83:$AF$88,"*")),"")</f>
        <v/>
      </c>
      <c r="AH83" s="13" t="s">
        <v>3</v>
      </c>
      <c r="AI83" s="12" t="e">
        <f>RIGHT($AR$70,LEN($AR$70)-1)</f>
        <v>#VALUE!</v>
      </c>
      <c r="AJ83" s="4" t="str">
        <f>IF((0+COUNTIF(AI83:$AI$88,"*"))&gt;0,-(0+COUNTIF(AI83:$AI$88,"*")),"")</f>
        <v/>
      </c>
      <c r="AK83" s="13" t="s">
        <v>4</v>
      </c>
    </row>
    <row r="84" spans="2:48" x14ac:dyDescent="0.2">
      <c r="B84" s="34" t="s">
        <v>2</v>
      </c>
      <c r="C84" s="1" t="s">
        <v>3</v>
      </c>
      <c r="D84" s="2">
        <v>9</v>
      </c>
      <c r="E84" s="1" t="s">
        <v>3</v>
      </c>
      <c r="F84" s="2">
        <v>6</v>
      </c>
      <c r="G84" s="1" t="s">
        <v>3</v>
      </c>
      <c r="H84" s="2">
        <v>6</v>
      </c>
      <c r="I84" s="1" t="s">
        <v>3</v>
      </c>
      <c r="J84" s="2">
        <v>8</v>
      </c>
      <c r="K84" s="1" t="s">
        <v>21</v>
      </c>
      <c r="L84" s="2">
        <v>0</v>
      </c>
      <c r="M84" s="1" t="s">
        <v>21</v>
      </c>
      <c r="N84" s="2">
        <v>0</v>
      </c>
      <c r="P84" s="62" t="str">
        <f t="shared" ref="P84" si="36">_xlfn.IFS(Q84&gt;0,"Growth",Q84=0,"Neutral",Q84&lt;0,"Contraction")</f>
        <v>Neutral</v>
      </c>
      <c r="Q84" s="2"/>
      <c r="R84" s="62" t="str">
        <f t="shared" ref="R84" si="37">_xlfn.IFS(S84&gt;0,"Growth",S84=0,"Neutral",S84&lt;0,"Contraction")</f>
        <v>Neutral</v>
      </c>
      <c r="S84" s="2"/>
      <c r="AF84" s="12" t="e">
        <f>RIGHT($AS$69,LEN($AS$69)-1)</f>
        <v>#VALUE!</v>
      </c>
      <c r="AG84" s="4" t="str">
        <f>IF((0+COUNTIF(AF84:$AF$88,"*"))&gt;0,(0+COUNTIF(AF84:$AF$88,"*")),"")</f>
        <v/>
      </c>
      <c r="AH84" s="13" t="s">
        <v>3</v>
      </c>
      <c r="AI84" s="12" t="e">
        <f>RIGHT($AS$70,LEN($AS$70)-1)</f>
        <v>#VALUE!</v>
      </c>
      <c r="AJ84" s="4" t="str">
        <f>IF((0+COUNTIF(AI84:$AI$88,"*"))&gt;0,-(0+COUNTIF(AI84:$AI$88,"*")),"")</f>
        <v/>
      </c>
      <c r="AK84" s="13" t="s">
        <v>4</v>
      </c>
    </row>
    <row r="85" spans="2:48" x14ac:dyDescent="0.2">
      <c r="B85" s="34" t="s">
        <v>9</v>
      </c>
      <c r="C85" s="1" t="s">
        <v>3</v>
      </c>
      <c r="D85" s="2">
        <v>6</v>
      </c>
      <c r="E85" s="1" t="s">
        <v>21</v>
      </c>
      <c r="F85" s="2">
        <v>0</v>
      </c>
      <c r="G85" s="1" t="s">
        <v>21</v>
      </c>
      <c r="H85" s="2">
        <v>0</v>
      </c>
      <c r="I85" s="1" t="s">
        <v>3</v>
      </c>
      <c r="J85" s="2">
        <v>7</v>
      </c>
      <c r="K85" s="1" t="s">
        <v>21</v>
      </c>
      <c r="L85" s="2">
        <v>0</v>
      </c>
      <c r="M85" s="1" t="s">
        <v>21</v>
      </c>
      <c r="N85" s="2">
        <v>0</v>
      </c>
      <c r="P85" s="62" t="str">
        <f t="shared" ref="P85" si="38">_xlfn.IFS(Q85&gt;0,"Growth",Q85=0,"Neutral",Q85&lt;0,"Contraction")</f>
        <v>Neutral</v>
      </c>
      <c r="Q85" s="2"/>
      <c r="R85" s="62" t="str">
        <f t="shared" ref="R85" si="39">_xlfn.IFS(S85&gt;0,"Growth",S85=0,"Neutral",S85&lt;0,"Contraction")</f>
        <v>Neutral</v>
      </c>
      <c r="S85" s="2"/>
      <c r="AF85" s="12" t="e">
        <f>RIGHT($AT$69,LEN($AT$69)-1)</f>
        <v>#VALUE!</v>
      </c>
      <c r="AG85" s="4" t="str">
        <f>IF((0+COUNTIF(AF85:$AF$88,"*"))&gt;0,(0+COUNTIF(AF85:$AF$88,"*")),"")</f>
        <v/>
      </c>
      <c r="AH85" s="13" t="s">
        <v>3</v>
      </c>
      <c r="AI85" s="12" t="e">
        <f>RIGHT($AT$70,LEN($AT$70)-1)</f>
        <v>#VALUE!</v>
      </c>
      <c r="AJ85" s="4" t="str">
        <f>IF((0+COUNTIF(AI85:$AI$88,"*"))&gt;0,-(0+COUNTIF(AI85:$AI$88,"*")),"")</f>
        <v/>
      </c>
      <c r="AK85" s="13" t="s">
        <v>4</v>
      </c>
    </row>
    <row r="86" spans="2:48" x14ac:dyDescent="0.2">
      <c r="B86" s="34" t="s">
        <v>6</v>
      </c>
      <c r="C86" s="1" t="s">
        <v>21</v>
      </c>
      <c r="D86" s="2">
        <v>0</v>
      </c>
      <c r="E86" s="1" t="s">
        <v>21</v>
      </c>
      <c r="F86" s="2">
        <v>0</v>
      </c>
      <c r="G86" s="1" t="s">
        <v>3</v>
      </c>
      <c r="H86" s="2">
        <v>12</v>
      </c>
      <c r="I86" s="1" t="s">
        <v>21</v>
      </c>
      <c r="J86" s="2">
        <v>0</v>
      </c>
      <c r="K86" s="1" t="s">
        <v>21</v>
      </c>
      <c r="L86" s="2">
        <v>0</v>
      </c>
      <c r="M86" s="1" t="s">
        <v>21</v>
      </c>
      <c r="N86" s="2">
        <v>0</v>
      </c>
      <c r="P86" s="62" t="str">
        <f t="shared" ref="P86" si="40">_xlfn.IFS(Q86&gt;0,"Growth",Q86=0,"Neutral",Q86&lt;0,"Contraction")</f>
        <v>Neutral</v>
      </c>
      <c r="Q86" s="2"/>
      <c r="R86" s="62" t="str">
        <f t="shared" ref="R86" si="41">_xlfn.IFS(S86&gt;0,"Growth",S86=0,"Neutral",S86&lt;0,"Contraction")</f>
        <v>Neutral</v>
      </c>
      <c r="S86" s="2"/>
      <c r="AF86" s="12" t="e">
        <f>RIGHT($AU$69,LEN($AU$69)-1)</f>
        <v>#VALUE!</v>
      </c>
      <c r="AG86" s="4" t="str">
        <f>IF((0+COUNTIF(AF86:$AF$88,"*"))&gt;0,(0+COUNTIF(AF86:$AF$88,"*")),"")</f>
        <v/>
      </c>
      <c r="AH86" s="13" t="s">
        <v>3</v>
      </c>
      <c r="AI86" s="12" t="e">
        <f>RIGHT($AU$70,LEN($AU$70)-1)</f>
        <v>#VALUE!</v>
      </c>
      <c r="AJ86" s="4" t="str">
        <f>IF((0+COUNTIF(AI86:$AI$88,"*"))&gt;0,-(0+COUNTIF(AI86:$AI$88,"*")),"")</f>
        <v/>
      </c>
      <c r="AK86" s="13" t="s">
        <v>4</v>
      </c>
    </row>
    <row r="87" spans="2:48" x14ac:dyDescent="0.2">
      <c r="B87" s="34" t="s">
        <v>5</v>
      </c>
      <c r="C87" s="1" t="s">
        <v>3</v>
      </c>
      <c r="D87" s="2">
        <v>4</v>
      </c>
      <c r="E87" s="1" t="s">
        <v>3</v>
      </c>
      <c r="F87" s="2">
        <v>2</v>
      </c>
      <c r="G87" s="1" t="s">
        <v>3</v>
      </c>
      <c r="H87" s="2">
        <v>7</v>
      </c>
      <c r="I87" s="1" t="s">
        <v>3</v>
      </c>
      <c r="J87" s="2">
        <v>6</v>
      </c>
      <c r="K87" s="1" t="s">
        <v>3</v>
      </c>
      <c r="L87" s="2">
        <v>2</v>
      </c>
      <c r="M87" s="1" t="s">
        <v>4</v>
      </c>
      <c r="N87" s="2">
        <v>-1</v>
      </c>
      <c r="P87" s="62" t="str">
        <f t="shared" ref="P87" si="42">_xlfn.IFS(Q87&gt;0,"Growth",Q87=0,"Neutral",Q87&lt;0,"Contraction")</f>
        <v>Neutral</v>
      </c>
      <c r="Q87" s="2"/>
      <c r="R87" s="62" t="str">
        <f t="shared" ref="R87" si="43">_xlfn.IFS(S87&gt;0,"Growth",S87=0,"Neutral",S87&lt;0,"Contraction")</f>
        <v>Neutral</v>
      </c>
      <c r="S87" s="2"/>
      <c r="AF87" s="12" t="e">
        <f>RIGHT($AV$69,LEN($AV$69)-1)</f>
        <v>#VALUE!</v>
      </c>
      <c r="AG87" s="4" t="str">
        <f>IF((0+COUNTIF(AF87:$AF$88,"*"))&gt;0,(0+COUNTIF(AF87:$AF$88,"*")),"")</f>
        <v/>
      </c>
      <c r="AH87" s="13" t="s">
        <v>3</v>
      </c>
      <c r="AI87" s="12" t="e">
        <f>RIGHT($AV$70,LEN($AV$70)-1)</f>
        <v>#VALUE!</v>
      </c>
      <c r="AJ87" s="4" t="str">
        <f>IF((0+COUNTIF(AI87:$AI$88,"*"))&gt;0,-(0+COUNTIF(AI87:$AI$88,"*")),"")</f>
        <v/>
      </c>
      <c r="AK87" s="13" t="s">
        <v>4</v>
      </c>
    </row>
    <row r="88" spans="2:48" x14ac:dyDescent="0.2">
      <c r="B88" s="35" t="s">
        <v>20</v>
      </c>
      <c r="C88" s="1" t="s">
        <v>4</v>
      </c>
      <c r="D88" s="2">
        <v>-3</v>
      </c>
      <c r="E88" s="1" t="s">
        <v>4</v>
      </c>
      <c r="F88" s="2">
        <v>-2</v>
      </c>
      <c r="G88" s="1" t="s">
        <v>4</v>
      </c>
      <c r="H88" s="2">
        <v>-3</v>
      </c>
      <c r="I88" s="1" t="s">
        <v>4</v>
      </c>
      <c r="J88" s="2">
        <v>-1</v>
      </c>
      <c r="K88" s="1" t="s">
        <v>4</v>
      </c>
      <c r="L88" s="2">
        <v>-2</v>
      </c>
      <c r="M88" s="1" t="s">
        <v>4</v>
      </c>
      <c r="N88" s="2">
        <v>-2</v>
      </c>
      <c r="P88" s="62" t="str">
        <f t="shared" ref="P88" si="44">_xlfn.IFS(Q88&gt;0,"Growth",Q88=0,"Neutral",Q88&lt;0,"Contraction")</f>
        <v>Neutral</v>
      </c>
      <c r="Q88" s="2"/>
      <c r="R88" s="62" t="str">
        <f t="shared" ref="R88" si="45">_xlfn.IFS(S88&gt;0,"Growth",S88=0,"Neutral",S88&lt;0,"Contraction")</f>
        <v>Neutral</v>
      </c>
      <c r="S88" s="2"/>
      <c r="AF88" s="12" t="e">
        <f>RIGHT($AW$69,LEN($AW$69)-1)</f>
        <v>#VALUE!</v>
      </c>
      <c r="AG88" s="4" t="str">
        <f>IF((0+COUNTIF(AF88:$AF$88,"*"))&gt;0,(0+COUNTIF(AF88:$AF$88,"*")),"")</f>
        <v/>
      </c>
      <c r="AH88" s="13" t="s">
        <v>3</v>
      </c>
      <c r="AI88" s="12" t="e">
        <f>RIGHT($AW$70,LEN($AW$70)-1)</f>
        <v>#VALUE!</v>
      </c>
      <c r="AJ88" s="4" t="str">
        <f>IF((0+COUNTIF(AI88:$AI$88,"*"))&gt;0,-(0+COUNTIF(AI88:$AI$88,"*")),"")</f>
        <v/>
      </c>
      <c r="AK88" s="13" t="s">
        <v>4</v>
      </c>
    </row>
    <row r="90" spans="2:48" ht="13.5" thickBot="1" x14ac:dyDescent="0.25">
      <c r="K90" s="3"/>
      <c r="L90" s="3"/>
      <c r="P90" s="63"/>
      <c r="Q90" s="3"/>
    </row>
    <row r="91" spans="2:48" ht="14.25" x14ac:dyDescent="0.2">
      <c r="B91" s="89" t="s">
        <v>25</v>
      </c>
      <c r="C91" s="85">
        <v>42917</v>
      </c>
      <c r="D91" s="86"/>
      <c r="E91" s="85">
        <v>42948</v>
      </c>
      <c r="F91" s="86"/>
      <c r="G91" s="85">
        <v>42979</v>
      </c>
      <c r="H91" s="86"/>
      <c r="I91" s="85">
        <v>43009</v>
      </c>
      <c r="J91" s="86"/>
      <c r="K91" s="85">
        <v>43040</v>
      </c>
      <c r="L91" s="86"/>
      <c r="M91" s="85">
        <v>43070</v>
      </c>
      <c r="N91" s="86"/>
      <c r="P91" s="85">
        <v>43525</v>
      </c>
      <c r="Q91" s="86"/>
      <c r="R91" s="85">
        <v>43556</v>
      </c>
      <c r="S91" s="86"/>
      <c r="AF91" s="6" t="s">
        <v>18</v>
      </c>
      <c r="AG91" s="7" t="s">
        <v>43</v>
      </c>
      <c r="AH91" s="7" t="s">
        <v>49</v>
      </c>
      <c r="AI91" s="7" t="s">
        <v>54</v>
      </c>
      <c r="AJ91" s="7" t="s">
        <v>50</v>
      </c>
      <c r="AK91" s="7" t="s">
        <v>44</v>
      </c>
      <c r="AL91" s="7" t="s">
        <v>52</v>
      </c>
      <c r="AM91" s="7"/>
      <c r="AN91" s="7"/>
      <c r="AO91" s="7"/>
      <c r="AP91" s="7"/>
      <c r="AQ91" s="7"/>
      <c r="AR91" s="7"/>
      <c r="AS91" s="7"/>
      <c r="AT91" s="7"/>
      <c r="AU91" s="7"/>
      <c r="AV91" s="8"/>
    </row>
    <row r="92" spans="2:48" ht="15" thickBot="1" x14ac:dyDescent="0.25">
      <c r="B92" s="91"/>
      <c r="C92" s="87"/>
      <c r="D92" s="88"/>
      <c r="E92" s="87"/>
      <c r="F92" s="88"/>
      <c r="G92" s="87"/>
      <c r="H92" s="88"/>
      <c r="I92" s="87"/>
      <c r="J92" s="88"/>
      <c r="K92" s="87"/>
      <c r="L92" s="88"/>
      <c r="M92" s="87"/>
      <c r="N92" s="88"/>
      <c r="P92" s="87"/>
      <c r="Q92" s="88"/>
      <c r="R92" s="87"/>
      <c r="S92" s="88"/>
      <c r="AF92" s="6" t="s">
        <v>16</v>
      </c>
      <c r="AG92" s="9" t="s">
        <v>51</v>
      </c>
      <c r="AH92" s="9" t="s">
        <v>53</v>
      </c>
      <c r="AI92" s="9" t="s">
        <v>45</v>
      </c>
      <c r="AJ92" s="9"/>
      <c r="AK92" s="9"/>
      <c r="AL92" s="9"/>
      <c r="AM92" s="9"/>
      <c r="AN92" s="9"/>
      <c r="AO92" s="9"/>
      <c r="AP92" s="9"/>
      <c r="AQ92" s="9"/>
      <c r="AR92" s="9"/>
      <c r="AS92" s="9"/>
      <c r="AT92" s="9"/>
      <c r="AU92" s="9"/>
      <c r="AV92" s="10"/>
    </row>
    <row r="93" spans="2:48" x14ac:dyDescent="0.2">
      <c r="B93" s="34" t="s">
        <v>20</v>
      </c>
      <c r="C93" s="1" t="s">
        <v>21</v>
      </c>
      <c r="D93" s="2">
        <v>0</v>
      </c>
      <c r="E93" s="1" t="s">
        <v>21</v>
      </c>
      <c r="F93" s="2">
        <v>0</v>
      </c>
      <c r="G93" s="1" t="s">
        <v>3</v>
      </c>
      <c r="H93" s="2">
        <v>13</v>
      </c>
      <c r="I93" s="1" t="s">
        <v>21</v>
      </c>
      <c r="J93" s="2">
        <v>0</v>
      </c>
      <c r="K93" s="1" t="s">
        <v>3</v>
      </c>
      <c r="L93" s="2">
        <v>10</v>
      </c>
      <c r="M93" s="1" t="s">
        <v>3</v>
      </c>
      <c r="N93" s="2">
        <v>12</v>
      </c>
      <c r="P93" s="62" t="str">
        <f>_xlfn.IFS(Q93&gt;0,"Growth",Q93=0,"Neutral",Q93&lt;0,"Contraction")</f>
        <v>Neutral</v>
      </c>
      <c r="Q93" s="2"/>
      <c r="R93" s="62" t="str">
        <f>_xlfn.IFS(S93&gt;0,"Growth",S93=0,"Neutral",S93&lt;0,"Contraction")</f>
        <v>Neutral</v>
      </c>
      <c r="S93" s="2"/>
      <c r="AF93" s="12" t="str">
        <f>$AF$91</f>
        <v>Electrical Equipment, Appliances &amp; Components</v>
      </c>
      <c r="AG93" s="4">
        <f>IF((0+COUNTIF(AF93:$AF$110,"*"))&gt;0,(0+COUNTIF(AF93:$AF$110,"*")),"")</f>
        <v>7</v>
      </c>
      <c r="AH93" s="13" t="s">
        <v>3</v>
      </c>
      <c r="AI93" s="12" t="str">
        <f>$AF$92</f>
        <v>Paper Products</v>
      </c>
      <c r="AJ93" s="4">
        <f>IF((0+COUNTIF(AI93:$AI$110,"*"))&gt;0,-(0+COUNTIF(AI93:$AI$110,"*")),"")</f>
        <v>-4</v>
      </c>
      <c r="AK93" s="13" t="s">
        <v>4</v>
      </c>
    </row>
    <row r="94" spans="2:48" x14ac:dyDescent="0.2">
      <c r="B94" s="34" t="s">
        <v>10</v>
      </c>
      <c r="C94" s="1" t="s">
        <v>3</v>
      </c>
      <c r="D94" s="2">
        <v>4</v>
      </c>
      <c r="E94" s="1" t="s">
        <v>3</v>
      </c>
      <c r="F94" s="2">
        <v>6</v>
      </c>
      <c r="G94" s="1" t="s">
        <v>3</v>
      </c>
      <c r="H94" s="2">
        <v>11</v>
      </c>
      <c r="I94" s="1" t="s">
        <v>3</v>
      </c>
      <c r="J94" s="2">
        <v>7</v>
      </c>
      <c r="K94" s="1" t="s">
        <v>3</v>
      </c>
      <c r="L94" s="2">
        <v>9</v>
      </c>
      <c r="M94" s="1" t="s">
        <v>3</v>
      </c>
      <c r="N94" s="2">
        <v>11</v>
      </c>
      <c r="P94" s="62" t="str">
        <f t="shared" ref="P94" si="46">_xlfn.IFS(Q94&gt;0,"Growth",Q94=0,"Neutral",Q94&lt;0,"Contraction")</f>
        <v>Neutral</v>
      </c>
      <c r="Q94" s="2"/>
      <c r="R94" s="62" t="str">
        <f t="shared" ref="R94" si="47">_xlfn.IFS(S94&gt;0,"Growth",S94=0,"Neutral",S94&lt;0,"Contraction")</f>
        <v>Neutral</v>
      </c>
      <c r="S94" s="2"/>
      <c r="AF94" s="12" t="str">
        <f>RIGHT($AG$91,LEN($AG$91)-1)</f>
        <v>Food, Beverage &amp; Tobacco Products</v>
      </c>
      <c r="AG94" s="4">
        <f>IF((0+COUNTIF(AF94:$AF$110,"*"))&gt;0,(0+COUNTIF(AF94:$AF$110,"*")),"")</f>
        <v>6</v>
      </c>
      <c r="AH94" s="13" t="s">
        <v>3</v>
      </c>
      <c r="AI94" s="12" t="str">
        <f>RIGHT($AG$92,LEN($AG$92)-1)</f>
        <v>Plastics &amp; Rubber Products</v>
      </c>
      <c r="AJ94" s="4">
        <f>IF((0+COUNTIF(AI94:$AI$110,"*"))&gt;0,-(0+COUNTIF(AI94:$AI$110,"*")),"")</f>
        <v>-3</v>
      </c>
      <c r="AK94" s="13" t="s">
        <v>4</v>
      </c>
    </row>
    <row r="95" spans="2:48" x14ac:dyDescent="0.2">
      <c r="B95" s="34" t="s">
        <v>8</v>
      </c>
      <c r="C95" s="1" t="s">
        <v>3</v>
      </c>
      <c r="D95" s="2">
        <v>10</v>
      </c>
      <c r="E95" s="1" t="s">
        <v>3</v>
      </c>
      <c r="F95" s="2">
        <v>9</v>
      </c>
      <c r="G95" s="1" t="s">
        <v>3</v>
      </c>
      <c r="H95" s="2">
        <v>9</v>
      </c>
      <c r="I95" s="1" t="s">
        <v>3</v>
      </c>
      <c r="J95" s="2">
        <v>11</v>
      </c>
      <c r="K95" s="1" t="s">
        <v>3</v>
      </c>
      <c r="L95" s="2">
        <v>7</v>
      </c>
      <c r="M95" s="1" t="s">
        <v>3</v>
      </c>
      <c r="N95" s="2">
        <v>10</v>
      </c>
      <c r="P95" s="62" t="str">
        <f t="shared" ref="P95" si="48">_xlfn.IFS(Q95&gt;0,"Growth",Q95=0,"Neutral",Q95&lt;0,"Contraction")</f>
        <v>Neutral</v>
      </c>
      <c r="Q95" s="2"/>
      <c r="R95" s="62" t="str">
        <f t="shared" ref="R95" si="49">_xlfn.IFS(S95&gt;0,"Growth",S95=0,"Neutral",S95&lt;0,"Contraction")</f>
        <v>Neutral</v>
      </c>
      <c r="S95" s="2"/>
      <c r="AF95" s="12" t="str">
        <f>RIGHT($AH$91,LEN($AH$91)-1)</f>
        <v>Transportation Equipment</v>
      </c>
      <c r="AG95" s="4">
        <f>IF((0+COUNTIF(AF95:$AF$110,"*"))&gt;0,(0+COUNTIF(AF95:$AF$110,"*")),"")</f>
        <v>5</v>
      </c>
      <c r="AH95" s="13" t="s">
        <v>3</v>
      </c>
      <c r="AI95" s="12" t="str">
        <f>RIGHT($AH$92,LEN($AH$92)-1)</f>
        <v>Fabricated Metal Products</v>
      </c>
      <c r="AJ95" s="4">
        <f>IF((0+COUNTIF(AI95:$AI$110,"*"))&gt;0,-(0+COUNTIF(AI95:$AI$110,"*")),"")</f>
        <v>-2</v>
      </c>
      <c r="AK95" s="13" t="s">
        <v>4</v>
      </c>
    </row>
    <row r="96" spans="2:48" x14ac:dyDescent="0.2">
      <c r="B96" s="34" t="s">
        <v>5</v>
      </c>
      <c r="C96" s="1" t="s">
        <v>3</v>
      </c>
      <c r="D96" s="2">
        <v>6</v>
      </c>
      <c r="E96" s="1" t="s">
        <v>3</v>
      </c>
      <c r="F96" s="2">
        <v>11</v>
      </c>
      <c r="G96" s="1" t="s">
        <v>3</v>
      </c>
      <c r="H96" s="2">
        <v>2</v>
      </c>
      <c r="I96" s="1" t="s">
        <v>3</v>
      </c>
      <c r="J96" s="2">
        <v>6</v>
      </c>
      <c r="K96" s="1" t="s">
        <v>3</v>
      </c>
      <c r="L96" s="2">
        <v>1</v>
      </c>
      <c r="M96" s="1" t="s">
        <v>3</v>
      </c>
      <c r="N96" s="2">
        <v>9</v>
      </c>
      <c r="P96" s="62" t="str">
        <f t="shared" ref="P96" si="50">_xlfn.IFS(Q96&gt;0,"Growth",Q96=0,"Neutral",Q96&lt;0,"Contraction")</f>
        <v>Neutral</v>
      </c>
      <c r="Q96" s="2"/>
      <c r="R96" s="62" t="str">
        <f t="shared" ref="R96" si="51">_xlfn.IFS(S96&gt;0,"Growth",S96=0,"Neutral",S96&lt;0,"Contraction")</f>
        <v>Neutral</v>
      </c>
      <c r="S96" s="2"/>
      <c r="AF96" s="12" t="str">
        <f>RIGHT($AI$91,LEN($AI$91)-1)</f>
        <v>Chemical Products</v>
      </c>
      <c r="AG96" s="4">
        <f>IF((0+COUNTIF(AF96:$AF$110,"*"))&gt;0,(0+COUNTIF(AF96:$AF$110,"*")),"")</f>
        <v>4</v>
      </c>
      <c r="AH96" s="13" t="s">
        <v>3</v>
      </c>
      <c r="AI96" s="12" t="str">
        <f>RIGHT($AI$92,LEN($AI$92)-1)</f>
        <v>Miscellaneous Manufacturing</v>
      </c>
      <c r="AJ96" s="4">
        <f>IF((0+COUNTIF(AI96:$AI$110,"*"))&gt;0,-(0+COUNTIF(AI96:$AI$110,"*")),"")</f>
        <v>-1</v>
      </c>
      <c r="AK96" s="13" t="s">
        <v>4</v>
      </c>
    </row>
    <row r="97" spans="2:37" x14ac:dyDescent="0.2">
      <c r="B97" s="34" t="s">
        <v>16</v>
      </c>
      <c r="C97" s="1" t="s">
        <v>3</v>
      </c>
      <c r="D97" s="2">
        <v>8</v>
      </c>
      <c r="E97" s="1" t="s">
        <v>3</v>
      </c>
      <c r="F97" s="2">
        <v>8</v>
      </c>
      <c r="G97" s="1" t="s">
        <v>3</v>
      </c>
      <c r="H97" s="2">
        <v>10</v>
      </c>
      <c r="I97" s="1" t="s">
        <v>3</v>
      </c>
      <c r="J97" s="2">
        <v>10</v>
      </c>
      <c r="K97" s="1" t="s">
        <v>3</v>
      </c>
      <c r="L97" s="2">
        <v>8</v>
      </c>
      <c r="M97" s="1" t="s">
        <v>3</v>
      </c>
      <c r="N97" s="2">
        <v>8</v>
      </c>
      <c r="P97" s="62" t="str">
        <f t="shared" ref="P97" si="52">_xlfn.IFS(Q97&gt;0,"Growth",Q97=0,"Neutral",Q97&lt;0,"Contraction")</f>
        <v>Neutral</v>
      </c>
      <c r="Q97" s="2"/>
      <c r="R97" s="62" t="str">
        <f t="shared" ref="R97" si="53">_xlfn.IFS(S97&gt;0,"Growth",S97=0,"Neutral",S97&lt;0,"Contraction")</f>
        <v>Neutral</v>
      </c>
      <c r="S97" s="2"/>
      <c r="AF97" s="12" t="str">
        <f>RIGHT($AJ$91,LEN($AJ$91)-1)</f>
        <v>Machinery</v>
      </c>
      <c r="AG97" s="4">
        <f>IF((0+COUNTIF(AF97:$AF$110,"*"))&gt;0,(0+COUNTIF(AF97:$AF$110,"*")),"")</f>
        <v>3</v>
      </c>
      <c r="AH97" s="13" t="s">
        <v>3</v>
      </c>
      <c r="AI97" s="12" t="e">
        <f>RIGHT($AJ$92,LEN($AJ$92)-1)</f>
        <v>#VALUE!</v>
      </c>
      <c r="AJ97" s="4" t="str">
        <f>IF((0+COUNTIF(AI97:$AI$110,"*"))&gt;0,-(0+COUNTIF(AI97:$AI$110,"*")),"")</f>
        <v/>
      </c>
      <c r="AK97" s="13" t="s">
        <v>4</v>
      </c>
    </row>
    <row r="98" spans="2:37" x14ac:dyDescent="0.2">
      <c r="B98" s="34" t="s">
        <v>2</v>
      </c>
      <c r="C98" s="1" t="s">
        <v>3</v>
      </c>
      <c r="D98" s="2">
        <v>12</v>
      </c>
      <c r="E98" s="1" t="s">
        <v>3</v>
      </c>
      <c r="F98" s="2">
        <v>10</v>
      </c>
      <c r="G98" s="1" t="s">
        <v>3</v>
      </c>
      <c r="H98" s="2">
        <v>8</v>
      </c>
      <c r="I98" s="1" t="s">
        <v>3</v>
      </c>
      <c r="J98" s="2">
        <v>12</v>
      </c>
      <c r="K98" s="1" t="s">
        <v>21</v>
      </c>
      <c r="L98" s="2">
        <v>0</v>
      </c>
      <c r="M98" s="1" t="s">
        <v>3</v>
      </c>
      <c r="N98" s="2">
        <v>7</v>
      </c>
      <c r="P98" s="62" t="str">
        <f t="shared" ref="P98" si="54">_xlfn.IFS(Q98&gt;0,"Growth",Q98=0,"Neutral",Q98&lt;0,"Contraction")</f>
        <v>Neutral</v>
      </c>
      <c r="Q98" s="2"/>
      <c r="R98" s="62" t="str">
        <f t="shared" ref="R98" si="55">_xlfn.IFS(S98&gt;0,"Growth",S98=0,"Neutral",S98&lt;0,"Contraction")</f>
        <v>Neutral</v>
      </c>
      <c r="S98" s="2"/>
      <c r="AF98" s="12" t="str">
        <f>RIGHT($AK$91,LEN($AK$91)-1)</f>
        <v>Computer &amp; Electronic Products</v>
      </c>
      <c r="AG98" s="4">
        <f>IF((0+COUNTIF(AF98:$AF$110,"*"))&gt;0,(0+COUNTIF(AF98:$AF$110,"*")),"")</f>
        <v>2</v>
      </c>
      <c r="AH98" s="13" t="s">
        <v>3</v>
      </c>
      <c r="AI98" s="12" t="e">
        <f>RIGHT($AK$92,LEN($AK$92)-1)</f>
        <v>#VALUE!</v>
      </c>
      <c r="AJ98" s="4" t="str">
        <f>IF((0+COUNTIF(AI98:$AI$110,"*"))&gt;0,-(0+COUNTIF(AI98:$AI$110,"*")),"")</f>
        <v/>
      </c>
      <c r="AK98" s="13" t="s">
        <v>4</v>
      </c>
    </row>
    <row r="99" spans="2:37" x14ac:dyDescent="0.2">
      <c r="B99" s="34" t="s">
        <v>14</v>
      </c>
      <c r="C99" s="1" t="s">
        <v>3</v>
      </c>
      <c r="D99" s="2">
        <v>9</v>
      </c>
      <c r="E99" s="1" t="s">
        <v>3</v>
      </c>
      <c r="F99" s="2">
        <v>5</v>
      </c>
      <c r="G99" s="1" t="s">
        <v>3</v>
      </c>
      <c r="H99" s="2">
        <v>3</v>
      </c>
      <c r="I99" s="1" t="s">
        <v>3</v>
      </c>
      <c r="J99" s="2">
        <v>5</v>
      </c>
      <c r="K99" s="1" t="s">
        <v>3</v>
      </c>
      <c r="L99" s="2">
        <v>6</v>
      </c>
      <c r="M99" s="1" t="s">
        <v>3</v>
      </c>
      <c r="N99" s="2">
        <v>6</v>
      </c>
      <c r="P99" s="62" t="str">
        <f t="shared" ref="P99" si="56">_xlfn.IFS(Q99&gt;0,"Growth",Q99=0,"Neutral",Q99&lt;0,"Contraction")</f>
        <v>Neutral</v>
      </c>
      <c r="Q99" s="2"/>
      <c r="R99" s="62" t="str">
        <f t="shared" ref="R99" si="57">_xlfn.IFS(S99&gt;0,"Growth",S99=0,"Neutral",S99&lt;0,"Contraction")</f>
        <v>Neutral</v>
      </c>
      <c r="S99" s="2"/>
      <c r="AF99" s="12" t="str">
        <f>RIGHT($AL$91,LEN($AL$91)-1)</f>
        <v>Primary Metals</v>
      </c>
      <c r="AG99" s="4">
        <f>IF((0+COUNTIF(AF99:$AF$110,"*"))&gt;0,(0+COUNTIF(AF99:$AF$110,"*")),"")</f>
        <v>1</v>
      </c>
      <c r="AH99" s="13" t="s">
        <v>3</v>
      </c>
      <c r="AI99" s="12" t="e">
        <f>RIGHT($AL$92,LEN($AL$92)-1)</f>
        <v>#VALUE!</v>
      </c>
      <c r="AJ99" s="4" t="str">
        <f>IF((0+COUNTIF(AI99:$AI$110,"*"))&gt;0,-(0+COUNTIF(AI99:$AI$110,"*")),"")</f>
        <v/>
      </c>
      <c r="AK99" s="13" t="s">
        <v>4</v>
      </c>
    </row>
    <row r="100" spans="2:37" x14ac:dyDescent="0.2">
      <c r="B100" s="34" t="s">
        <v>12</v>
      </c>
      <c r="C100" s="1" t="s">
        <v>3</v>
      </c>
      <c r="D100" s="2">
        <v>2</v>
      </c>
      <c r="E100" s="1" t="s">
        <v>3</v>
      </c>
      <c r="F100" s="2">
        <v>2</v>
      </c>
      <c r="G100" s="1" t="s">
        <v>3</v>
      </c>
      <c r="H100" s="2">
        <v>6</v>
      </c>
      <c r="I100" s="1" t="s">
        <v>3</v>
      </c>
      <c r="J100" s="2">
        <v>2</v>
      </c>
      <c r="K100" s="1" t="s">
        <v>3</v>
      </c>
      <c r="L100" s="2">
        <v>3</v>
      </c>
      <c r="M100" s="1" t="s">
        <v>3</v>
      </c>
      <c r="N100" s="2">
        <v>5</v>
      </c>
      <c r="P100" s="62" t="str">
        <f t="shared" ref="P100" si="58">_xlfn.IFS(Q100&gt;0,"Growth",Q100=0,"Neutral",Q100&lt;0,"Contraction")</f>
        <v>Neutral</v>
      </c>
      <c r="Q100" s="2"/>
      <c r="R100" s="62" t="str">
        <f t="shared" ref="R100" si="59">_xlfn.IFS(S100&gt;0,"Growth",S100=0,"Neutral",S100&lt;0,"Contraction")</f>
        <v>Neutral</v>
      </c>
      <c r="S100" s="2"/>
      <c r="AF100" s="12" t="e">
        <f>RIGHT($AM$91,LEN($AM$91)-1)</f>
        <v>#VALUE!</v>
      </c>
      <c r="AG100" s="4" t="str">
        <f>IF((0+COUNTIF(AF100:$AF$110,"*"))&gt;0,(0+COUNTIF(AF100:$AF$110,"*")),"")</f>
        <v/>
      </c>
      <c r="AH100" s="13" t="s">
        <v>3</v>
      </c>
      <c r="AI100" s="12" t="e">
        <f>RIGHT($AM$92,LEN($AM$92)-1)</f>
        <v>#VALUE!</v>
      </c>
      <c r="AJ100" s="4" t="str">
        <f>IF((0+COUNTIF(AI100:$AI$110,"*"))&gt;0,-(0+COUNTIF(AI100:$AI$110,"*")),"")</f>
        <v/>
      </c>
      <c r="AK100" s="13" t="s">
        <v>4</v>
      </c>
    </row>
    <row r="101" spans="2:37" x14ac:dyDescent="0.2">
      <c r="B101" s="34" t="s">
        <v>13</v>
      </c>
      <c r="C101" s="1" t="s">
        <v>3</v>
      </c>
      <c r="D101" s="2">
        <v>5</v>
      </c>
      <c r="E101" s="1" t="s">
        <v>3</v>
      </c>
      <c r="F101" s="2">
        <v>7</v>
      </c>
      <c r="G101" s="1" t="s">
        <v>3</v>
      </c>
      <c r="H101" s="2">
        <v>7</v>
      </c>
      <c r="I101" s="1" t="s">
        <v>3</v>
      </c>
      <c r="J101" s="2">
        <v>9</v>
      </c>
      <c r="K101" s="1" t="s">
        <v>3</v>
      </c>
      <c r="L101" s="2">
        <v>5</v>
      </c>
      <c r="M101" s="1" t="s">
        <v>3</v>
      </c>
      <c r="N101" s="2">
        <v>4</v>
      </c>
      <c r="P101" s="62" t="str">
        <f t="shared" ref="P101" si="60">_xlfn.IFS(Q101&gt;0,"Growth",Q101=0,"Neutral",Q101&lt;0,"Contraction")</f>
        <v>Neutral</v>
      </c>
      <c r="Q101" s="2"/>
      <c r="R101" s="62" t="str">
        <f t="shared" ref="R101" si="61">_xlfn.IFS(S101&gt;0,"Growth",S101=0,"Neutral",S101&lt;0,"Contraction")</f>
        <v>Neutral</v>
      </c>
      <c r="S101" s="2"/>
      <c r="AF101" s="12" t="e">
        <f>RIGHT($AN$91,LEN($AN$91)-1)</f>
        <v>#VALUE!</v>
      </c>
      <c r="AG101" s="4" t="str">
        <f>IF((0+COUNTIF(AF101:$AF$110,"*"))&gt;0,(0+COUNTIF(AF101:$AF$110,"*")),"")</f>
        <v/>
      </c>
      <c r="AH101" s="13" t="s">
        <v>3</v>
      </c>
      <c r="AI101" s="12" t="e">
        <f>RIGHT($AN$92,LEN($AN$92)-1)</f>
        <v>#VALUE!</v>
      </c>
      <c r="AJ101" s="4" t="str">
        <f>IF((0+COUNTIF(AI101:$AI$110,"*"))&gt;0,-(0+COUNTIF(AI101:$AI$110,"*")),"")</f>
        <v/>
      </c>
      <c r="AK101" s="13" t="s">
        <v>4</v>
      </c>
    </row>
    <row r="102" spans="2:37" x14ac:dyDescent="0.2">
      <c r="B102" s="34" t="s">
        <v>11</v>
      </c>
      <c r="C102" s="1" t="s">
        <v>3</v>
      </c>
      <c r="D102" s="2">
        <v>3</v>
      </c>
      <c r="E102" s="1" t="s">
        <v>3</v>
      </c>
      <c r="F102" s="2">
        <v>4</v>
      </c>
      <c r="G102" s="1" t="s">
        <v>3</v>
      </c>
      <c r="H102" s="2">
        <v>4</v>
      </c>
      <c r="I102" s="1" t="s">
        <v>3</v>
      </c>
      <c r="J102" s="2">
        <v>3</v>
      </c>
      <c r="K102" s="1" t="s">
        <v>3</v>
      </c>
      <c r="L102" s="2">
        <v>4</v>
      </c>
      <c r="M102" s="1" t="s">
        <v>3</v>
      </c>
      <c r="N102" s="2">
        <v>3</v>
      </c>
      <c r="P102" s="62" t="str">
        <f t="shared" ref="P102" si="62">_xlfn.IFS(Q102&gt;0,"Growth",Q102=0,"Neutral",Q102&lt;0,"Contraction")</f>
        <v>Neutral</v>
      </c>
      <c r="Q102" s="2"/>
      <c r="R102" s="62" t="str">
        <f t="shared" ref="R102" si="63">_xlfn.IFS(S102&gt;0,"Growth",S102=0,"Neutral",S102&lt;0,"Contraction")</f>
        <v>Neutral</v>
      </c>
      <c r="S102" s="2"/>
      <c r="AF102" s="12" t="e">
        <f>RIGHT($AO$91,LEN($AO$91)-1)</f>
        <v>#VALUE!</v>
      </c>
      <c r="AG102" s="4" t="str">
        <f>IF((0+COUNTIF(AF102:$AF$110,"*"))&gt;0,(0+COUNTIF(AF102:$AF$110,"*")),"")</f>
        <v/>
      </c>
      <c r="AH102" s="13" t="s">
        <v>3</v>
      </c>
      <c r="AI102" s="12" t="e">
        <f>RIGHT($AO$92,LEN($AO$92)-1)</f>
        <v>#VALUE!</v>
      </c>
      <c r="AJ102" s="4" t="str">
        <f>IF((0+COUNTIF(AI102:$AI$110,"*"))&gt;0,-(0+COUNTIF(AI102:$AI$110,"*")),"")</f>
        <v/>
      </c>
      <c r="AK102" s="13" t="s">
        <v>4</v>
      </c>
    </row>
    <row r="103" spans="2:37" x14ac:dyDescent="0.2">
      <c r="B103" s="34" t="s">
        <v>7</v>
      </c>
      <c r="C103" s="1" t="s">
        <v>3</v>
      </c>
      <c r="D103" s="2">
        <v>11</v>
      </c>
      <c r="E103" s="1" t="s">
        <v>3</v>
      </c>
      <c r="F103" s="2">
        <v>3</v>
      </c>
      <c r="G103" s="1" t="s">
        <v>21</v>
      </c>
      <c r="H103" s="2">
        <v>0</v>
      </c>
      <c r="I103" s="1" t="s">
        <v>3</v>
      </c>
      <c r="J103" s="2">
        <v>1</v>
      </c>
      <c r="K103" s="1" t="s">
        <v>4</v>
      </c>
      <c r="L103" s="2">
        <v>-2</v>
      </c>
      <c r="M103" s="1" t="s">
        <v>3</v>
      </c>
      <c r="N103" s="2">
        <v>2</v>
      </c>
      <c r="P103" s="62" t="str">
        <f t="shared" ref="P103" si="64">_xlfn.IFS(Q103&gt;0,"Growth",Q103=0,"Neutral",Q103&lt;0,"Contraction")</f>
        <v>Neutral</v>
      </c>
      <c r="Q103" s="2"/>
      <c r="R103" s="62" t="str">
        <f t="shared" ref="R103" si="65">_xlfn.IFS(S103&gt;0,"Growth",S103=0,"Neutral",S103&lt;0,"Contraction")</f>
        <v>Neutral</v>
      </c>
      <c r="S103" s="2"/>
      <c r="AF103" s="12" t="e">
        <f>RIGHT($AP$91,LEN($AP$91)-1)</f>
        <v>#VALUE!</v>
      </c>
      <c r="AG103" s="4" t="str">
        <f>IF((0+COUNTIF(AF103:$AF$110,"*"))&gt;0,(0+COUNTIF(AF103:$AF$110,"*")),"")</f>
        <v/>
      </c>
      <c r="AH103" s="13" t="s">
        <v>3</v>
      </c>
      <c r="AI103" s="12" t="e">
        <f>RIGHT($AP$92,LEN($AP$92)-1)</f>
        <v>#VALUE!</v>
      </c>
      <c r="AJ103" s="4" t="str">
        <f>IF((0+COUNTIF(AI103:$AI$110,"*"))&gt;0,-(0+COUNTIF(AI103:$AI$110,"*")),"")</f>
        <v/>
      </c>
      <c r="AK103" s="13" t="s">
        <v>4</v>
      </c>
    </row>
    <row r="104" spans="2:37" x14ac:dyDescent="0.2">
      <c r="B104" s="34" t="s">
        <v>17</v>
      </c>
      <c r="C104" s="1" t="s">
        <v>21</v>
      </c>
      <c r="D104" s="2">
        <v>0</v>
      </c>
      <c r="E104" s="1" t="s">
        <v>4</v>
      </c>
      <c r="F104" s="2">
        <v>-1</v>
      </c>
      <c r="G104" s="1" t="s">
        <v>21</v>
      </c>
      <c r="H104" s="2">
        <v>0</v>
      </c>
      <c r="I104" s="1" t="s">
        <v>4</v>
      </c>
      <c r="J104" s="2">
        <v>-1</v>
      </c>
      <c r="K104" s="1" t="s">
        <v>3</v>
      </c>
      <c r="L104" s="2">
        <v>2</v>
      </c>
      <c r="M104" s="1" t="s">
        <v>3</v>
      </c>
      <c r="N104" s="2">
        <v>1</v>
      </c>
      <c r="P104" s="62" t="str">
        <f t="shared" ref="P104" si="66">_xlfn.IFS(Q104&gt;0,"Growth",Q104=0,"Neutral",Q104&lt;0,"Contraction")</f>
        <v>Neutral</v>
      </c>
      <c r="Q104" s="2"/>
      <c r="R104" s="62" t="str">
        <f t="shared" ref="R104" si="67">_xlfn.IFS(S104&gt;0,"Growth",S104=0,"Neutral",S104&lt;0,"Contraction")</f>
        <v>Neutral</v>
      </c>
      <c r="S104" s="2"/>
      <c r="AF104" s="12" t="e">
        <f>RIGHT($AQ$91,LEN($AQ$91)-1)</f>
        <v>#VALUE!</v>
      </c>
      <c r="AG104" s="4" t="str">
        <f>IF((0+COUNTIF(AF104:$AF$110,"*"))&gt;0,(0+COUNTIF(AF104:$AF$110,"*")),"")</f>
        <v/>
      </c>
      <c r="AH104" s="13" t="s">
        <v>3</v>
      </c>
      <c r="AI104" s="12" t="e">
        <f>RIGHT($AQ$92,LEN($AQ$92)-1)</f>
        <v>#VALUE!</v>
      </c>
      <c r="AJ104" s="4" t="str">
        <f>IF((0+COUNTIF(AI104:$AI$110,"*"))&gt;0,-(0+COUNTIF(AI104:$AI$110,"*")),"")</f>
        <v/>
      </c>
      <c r="AK104" s="13" t="s">
        <v>4</v>
      </c>
    </row>
    <row r="105" spans="2:37" x14ac:dyDescent="0.2">
      <c r="B105" s="34" t="s">
        <v>15</v>
      </c>
      <c r="C105" s="1" t="s">
        <v>4</v>
      </c>
      <c r="D105" s="2">
        <v>-1</v>
      </c>
      <c r="E105" s="1" t="s">
        <v>21</v>
      </c>
      <c r="F105" s="2">
        <v>0</v>
      </c>
      <c r="G105" s="1" t="s">
        <v>3</v>
      </c>
      <c r="H105" s="2">
        <v>14</v>
      </c>
      <c r="I105" s="1" t="s">
        <v>21</v>
      </c>
      <c r="J105" s="2">
        <v>0</v>
      </c>
      <c r="K105" s="1" t="s">
        <v>21</v>
      </c>
      <c r="L105" s="2">
        <v>0</v>
      </c>
      <c r="M105" s="1" t="s">
        <v>21</v>
      </c>
      <c r="N105" s="2">
        <v>0</v>
      </c>
      <c r="P105" s="62" t="str">
        <f t="shared" ref="P105" si="68">_xlfn.IFS(Q105&gt;0,"Growth",Q105=0,"Neutral",Q105&lt;0,"Contraction")</f>
        <v>Neutral</v>
      </c>
      <c r="Q105" s="2"/>
      <c r="R105" s="62" t="str">
        <f t="shared" ref="R105" si="69">_xlfn.IFS(S105&gt;0,"Growth",S105=0,"Neutral",S105&lt;0,"Contraction")</f>
        <v>Neutral</v>
      </c>
      <c r="S105" s="2"/>
      <c r="AF105" s="12" t="e">
        <f>RIGHT($AR$91,LEN($AR$91)-1)</f>
        <v>#VALUE!</v>
      </c>
      <c r="AG105" s="4" t="str">
        <f>IF((0+COUNTIF(AF105:$AF$110,"*"))&gt;0,(0+COUNTIF(AF105:$AF$110,"*")),"")</f>
        <v/>
      </c>
      <c r="AH105" s="13" t="s">
        <v>3</v>
      </c>
      <c r="AI105" s="12" t="e">
        <f>RIGHT($AR$92,LEN($AR$92)-1)</f>
        <v>#VALUE!</v>
      </c>
      <c r="AJ105" s="4" t="str">
        <f>IF((0+COUNTIF(AI105:$AI$110,"*"))&gt;0,-(0+COUNTIF(AI105:$AI$110,"*")),"")</f>
        <v/>
      </c>
      <c r="AK105" s="13" t="s">
        <v>4</v>
      </c>
    </row>
    <row r="106" spans="2:37" x14ac:dyDescent="0.2">
      <c r="B106" s="31" t="s">
        <v>1</v>
      </c>
      <c r="C106" s="1" t="s">
        <v>21</v>
      </c>
      <c r="D106" s="2">
        <v>0</v>
      </c>
      <c r="E106" s="1" t="s">
        <v>21</v>
      </c>
      <c r="F106" s="2">
        <v>0</v>
      </c>
      <c r="G106" s="1" t="s">
        <v>3</v>
      </c>
      <c r="H106" s="2">
        <v>12</v>
      </c>
      <c r="I106" s="1" t="s">
        <v>21</v>
      </c>
      <c r="J106" s="2">
        <v>0</v>
      </c>
      <c r="K106" s="1" t="s">
        <v>21</v>
      </c>
      <c r="L106" s="2">
        <v>0</v>
      </c>
      <c r="M106" s="1" t="s">
        <v>21</v>
      </c>
      <c r="N106" s="2">
        <v>0</v>
      </c>
      <c r="P106" s="62" t="str">
        <f t="shared" ref="P106" si="70">_xlfn.IFS(Q106&gt;0,"Growth",Q106=0,"Neutral",Q106&lt;0,"Contraction")</f>
        <v>Neutral</v>
      </c>
      <c r="Q106" s="2"/>
      <c r="R106" s="62" t="str">
        <f t="shared" ref="R106" si="71">_xlfn.IFS(S106&gt;0,"Growth",S106=0,"Neutral",S106&lt;0,"Contraction")</f>
        <v>Neutral</v>
      </c>
      <c r="S106" s="2"/>
      <c r="AF106" s="12" t="e">
        <f>RIGHT($AS$91,LEN($AS$91)-1)</f>
        <v>#VALUE!</v>
      </c>
      <c r="AG106" s="4" t="str">
        <f>IF((0+COUNTIF(AF106:$AF$110,"*"))&gt;0,(0+COUNTIF(AF106:$AF$110,"*")),"")</f>
        <v/>
      </c>
      <c r="AH106" s="13" t="s">
        <v>3</v>
      </c>
      <c r="AI106" s="12" t="e">
        <f>RIGHT($AS$92,LEN($AS$92)-1)</f>
        <v>#VALUE!</v>
      </c>
      <c r="AJ106" s="4" t="str">
        <f>IF((0+COUNTIF(AI106:$AI$110,"*"))&gt;0,-(0+COUNTIF(AI106:$AI$110,"*")),"")</f>
        <v/>
      </c>
      <c r="AK106" s="13" t="s">
        <v>4</v>
      </c>
    </row>
    <row r="107" spans="2:37" x14ac:dyDescent="0.2">
      <c r="B107" s="34" t="s">
        <v>6</v>
      </c>
      <c r="C107" s="1" t="s">
        <v>21</v>
      </c>
      <c r="D107" s="2">
        <v>0</v>
      </c>
      <c r="E107" s="1" t="s">
        <v>21</v>
      </c>
      <c r="F107" s="2">
        <v>0</v>
      </c>
      <c r="G107" s="1" t="s">
        <v>21</v>
      </c>
      <c r="H107" s="2">
        <v>0</v>
      </c>
      <c r="I107" s="1" t="s">
        <v>21</v>
      </c>
      <c r="J107" s="2">
        <v>0</v>
      </c>
      <c r="K107" s="1" t="s">
        <v>21</v>
      </c>
      <c r="L107" s="2">
        <v>0</v>
      </c>
      <c r="M107" s="1" t="s">
        <v>21</v>
      </c>
      <c r="N107" s="2">
        <v>0</v>
      </c>
      <c r="P107" s="62" t="str">
        <f t="shared" ref="P107" si="72">_xlfn.IFS(Q107&gt;0,"Growth",Q107=0,"Neutral",Q107&lt;0,"Contraction")</f>
        <v>Neutral</v>
      </c>
      <c r="Q107" s="2"/>
      <c r="R107" s="62" t="str">
        <f t="shared" ref="R107" si="73">_xlfn.IFS(S107&gt;0,"Growth",S107=0,"Neutral",S107&lt;0,"Contraction")</f>
        <v>Neutral</v>
      </c>
      <c r="S107" s="2"/>
      <c r="AF107" s="12" t="e">
        <f>RIGHT($AT$91,LEN($AT$91)-1)</f>
        <v>#VALUE!</v>
      </c>
      <c r="AG107" s="4" t="str">
        <f>IF((0+COUNTIF(AF107:$AF$110,"*"))&gt;0,(0+COUNTIF(AF107:$AF$110,"*")),"")</f>
        <v/>
      </c>
      <c r="AH107" s="13" t="s">
        <v>3</v>
      </c>
      <c r="AI107" s="12" t="e">
        <f>RIGHT($AT$92,LEN($AT$92)-1)</f>
        <v>#VALUE!</v>
      </c>
      <c r="AJ107" s="4" t="str">
        <f>IF((0+COUNTIF(AI107:$AI$110,"*"))&gt;0,-(0+COUNTIF(AI107:$AI$110,"*")),"")</f>
        <v/>
      </c>
      <c r="AK107" s="13" t="s">
        <v>4</v>
      </c>
    </row>
    <row r="108" spans="2:37" x14ac:dyDescent="0.2">
      <c r="B108" s="34" t="s">
        <v>9</v>
      </c>
      <c r="C108" s="1" t="s">
        <v>3</v>
      </c>
      <c r="D108" s="2">
        <v>7</v>
      </c>
      <c r="E108" s="1" t="s">
        <v>21</v>
      </c>
      <c r="F108" s="2">
        <v>0</v>
      </c>
      <c r="G108" s="1" t="s">
        <v>4</v>
      </c>
      <c r="H108" s="2">
        <v>-1</v>
      </c>
      <c r="I108" s="1" t="s">
        <v>4</v>
      </c>
      <c r="J108" s="2">
        <v>-2</v>
      </c>
      <c r="K108" s="1" t="s">
        <v>4</v>
      </c>
      <c r="L108" s="2">
        <v>-3</v>
      </c>
      <c r="M108" s="1" t="s">
        <v>21</v>
      </c>
      <c r="N108" s="2">
        <v>0</v>
      </c>
      <c r="P108" s="62" t="str">
        <f t="shared" ref="P108" si="74">_xlfn.IFS(Q108&gt;0,"Growth",Q108=0,"Neutral",Q108&lt;0,"Contraction")</f>
        <v>Neutral</v>
      </c>
      <c r="Q108" s="2"/>
      <c r="R108" s="62" t="str">
        <f t="shared" ref="R108" si="75">_xlfn.IFS(S108&gt;0,"Growth",S108=0,"Neutral",S108&lt;0,"Contraction")</f>
        <v>Neutral</v>
      </c>
      <c r="S108" s="2"/>
      <c r="AF108" s="12" t="e">
        <f>RIGHT($AU$91,LEN($AU$91)-1)</f>
        <v>#VALUE!</v>
      </c>
      <c r="AG108" s="4" t="str">
        <f>IF((0+COUNTIF(AF108:$AF$110,"*"))&gt;0,(0+COUNTIF(AF108:$AF$110,"*")),"")</f>
        <v/>
      </c>
      <c r="AH108" s="13" t="s">
        <v>3</v>
      </c>
      <c r="AI108" s="12" t="e">
        <f>RIGHT($AU$92,LEN($AU$92)-1)</f>
        <v>#VALUE!</v>
      </c>
      <c r="AJ108" s="4" t="str">
        <f>IF((0+COUNTIF(AI108:$AI$110,"*"))&gt;0,-(0+COUNTIF(AI108:$AI$110,"*")),"")</f>
        <v/>
      </c>
      <c r="AK108" s="13" t="s">
        <v>4</v>
      </c>
    </row>
    <row r="109" spans="2:37" x14ac:dyDescent="0.2">
      <c r="B109" s="34" t="s">
        <v>19</v>
      </c>
      <c r="C109" s="1" t="s">
        <v>21</v>
      </c>
      <c r="D109" s="2">
        <v>0</v>
      </c>
      <c r="E109" s="1" t="s">
        <v>3</v>
      </c>
      <c r="F109" s="2">
        <v>1</v>
      </c>
      <c r="G109" s="1" t="s">
        <v>3</v>
      </c>
      <c r="H109" s="2">
        <v>1</v>
      </c>
      <c r="I109" s="1" t="s">
        <v>3</v>
      </c>
      <c r="J109" s="2">
        <v>4</v>
      </c>
      <c r="K109" s="1" t="s">
        <v>21</v>
      </c>
      <c r="L109" s="2">
        <v>0</v>
      </c>
      <c r="M109" s="1" t="s">
        <v>4</v>
      </c>
      <c r="N109" s="2">
        <v>-1</v>
      </c>
      <c r="P109" s="62" t="str">
        <f t="shared" ref="P109" si="76">_xlfn.IFS(Q109&gt;0,"Growth",Q109=0,"Neutral",Q109&lt;0,"Contraction")</f>
        <v>Neutral</v>
      </c>
      <c r="Q109" s="2"/>
      <c r="R109" s="62" t="str">
        <f t="shared" ref="R109" si="77">_xlfn.IFS(S109&gt;0,"Growth",S109=0,"Neutral",S109&lt;0,"Contraction")</f>
        <v>Neutral</v>
      </c>
      <c r="S109" s="2"/>
      <c r="AF109" s="12" t="e">
        <f>RIGHT($AV$91,LEN($AV$91)-1)</f>
        <v>#VALUE!</v>
      </c>
      <c r="AG109" s="4" t="str">
        <f>IF((0+COUNTIF(AF109:$AF$110,"*"))&gt;0,(0+COUNTIF(AF109:$AF$110,"*")),"")</f>
        <v/>
      </c>
      <c r="AH109" s="13" t="s">
        <v>3</v>
      </c>
      <c r="AI109" s="12" t="e">
        <f>RIGHT($AV$92,LEN($AV$92)-1)</f>
        <v>#VALUE!</v>
      </c>
      <c r="AJ109" s="4" t="str">
        <f>IF((0+COUNTIF(AI109:$AI$110,"*"))&gt;0,-(0+COUNTIF(AI109:$AI$110,"*")),"")</f>
        <v/>
      </c>
      <c r="AK109" s="13" t="s">
        <v>4</v>
      </c>
    </row>
    <row r="110" spans="2:37" x14ac:dyDescent="0.2">
      <c r="B110" s="35" t="s">
        <v>18</v>
      </c>
      <c r="C110" s="1" t="s">
        <v>3</v>
      </c>
      <c r="D110" s="2">
        <v>1</v>
      </c>
      <c r="E110" s="1" t="s">
        <v>21</v>
      </c>
      <c r="F110" s="2">
        <v>0</v>
      </c>
      <c r="G110" s="1" t="s">
        <v>3</v>
      </c>
      <c r="H110" s="2">
        <v>5</v>
      </c>
      <c r="I110" s="1" t="s">
        <v>3</v>
      </c>
      <c r="J110" s="2">
        <v>8</v>
      </c>
      <c r="K110" s="1" t="s">
        <v>21</v>
      </c>
      <c r="L110" s="2">
        <v>0</v>
      </c>
      <c r="M110" s="1" t="s">
        <v>4</v>
      </c>
      <c r="N110" s="2">
        <v>-2</v>
      </c>
      <c r="P110" s="62" t="str">
        <f t="shared" ref="P110" si="78">_xlfn.IFS(Q110&gt;0,"Growth",Q110=0,"Neutral",Q110&lt;0,"Contraction")</f>
        <v>Neutral</v>
      </c>
      <c r="Q110" s="2"/>
      <c r="R110" s="62" t="str">
        <f t="shared" ref="R110" si="79">_xlfn.IFS(S110&gt;0,"Growth",S110=0,"Neutral",S110&lt;0,"Contraction")</f>
        <v>Neutral</v>
      </c>
      <c r="S110" s="2"/>
      <c r="AF110" s="12" t="e">
        <f>RIGHT($AW$91,LEN($AW$91)-1)</f>
        <v>#VALUE!</v>
      </c>
      <c r="AG110" s="4" t="str">
        <f>IF((0+COUNTIF(AF110:$AF$110,"*"))&gt;0,(0+COUNTIF(AF110:$AF$110,"*")),"")</f>
        <v/>
      </c>
      <c r="AH110" s="13" t="s">
        <v>3</v>
      </c>
      <c r="AI110" s="12" t="e">
        <f>RIGHT($AW$92,LEN($AW$92)-1)</f>
        <v>#VALUE!</v>
      </c>
      <c r="AJ110" s="4" t="str">
        <f>IF((0+COUNTIF(AI110:$AI$110,"*"))&gt;0,-(0+COUNTIF(AI110:$AI$110,"*")),"")</f>
        <v/>
      </c>
      <c r="AK110" s="13" t="s">
        <v>4</v>
      </c>
    </row>
    <row r="112" spans="2:37" ht="13.5" thickBot="1" x14ac:dyDescent="0.25">
      <c r="K112" s="3"/>
      <c r="L112" s="3"/>
      <c r="P112" s="63"/>
      <c r="Q112" s="3"/>
    </row>
    <row r="113" spans="2:48" ht="14.25" x14ac:dyDescent="0.2">
      <c r="B113" s="89" t="s">
        <v>26</v>
      </c>
      <c r="C113" s="85">
        <v>42917</v>
      </c>
      <c r="D113" s="86"/>
      <c r="E113" s="85">
        <v>42948</v>
      </c>
      <c r="F113" s="86"/>
      <c r="G113" s="85">
        <v>42979</v>
      </c>
      <c r="H113" s="86"/>
      <c r="I113" s="85">
        <v>43009</v>
      </c>
      <c r="J113" s="86"/>
      <c r="K113" s="85">
        <v>43040</v>
      </c>
      <c r="L113" s="86"/>
      <c r="M113" s="85">
        <v>43070</v>
      </c>
      <c r="N113" s="86"/>
      <c r="P113" s="85">
        <v>43525</v>
      </c>
      <c r="Q113" s="86"/>
      <c r="R113" s="85">
        <v>43556</v>
      </c>
      <c r="S113" s="86"/>
      <c r="AF113" s="6" t="s">
        <v>15</v>
      </c>
      <c r="AG113" s="7" t="s">
        <v>56</v>
      </c>
      <c r="AH113" s="7" t="s">
        <v>42</v>
      </c>
      <c r="AI113" s="7" t="s">
        <v>44</v>
      </c>
      <c r="AJ113" s="7" t="s">
        <v>47</v>
      </c>
      <c r="AK113" s="7" t="s">
        <v>45</v>
      </c>
      <c r="AL113" s="7"/>
      <c r="AM113" s="7"/>
      <c r="AN113" s="7"/>
      <c r="AO113" s="7"/>
      <c r="AP113" s="7"/>
      <c r="AQ113" s="7"/>
      <c r="AR113" s="7"/>
      <c r="AS113" s="7"/>
      <c r="AT113" s="7"/>
      <c r="AU113" s="7"/>
      <c r="AV113" s="8"/>
    </row>
    <row r="114" spans="2:48" ht="15" thickBot="1" x14ac:dyDescent="0.25">
      <c r="B114" s="91"/>
      <c r="C114" s="87"/>
      <c r="D114" s="88"/>
      <c r="E114" s="87"/>
      <c r="F114" s="88"/>
      <c r="G114" s="87"/>
      <c r="H114" s="88"/>
      <c r="I114" s="87"/>
      <c r="J114" s="88"/>
      <c r="K114" s="87"/>
      <c r="L114" s="88"/>
      <c r="M114" s="87"/>
      <c r="N114" s="88"/>
      <c r="P114" s="87"/>
      <c r="Q114" s="88"/>
      <c r="R114" s="87"/>
      <c r="S114" s="88"/>
      <c r="AF114" s="6" t="s">
        <v>20</v>
      </c>
      <c r="AG114" s="9" t="s">
        <v>51</v>
      </c>
      <c r="AH114" s="9" t="s">
        <v>55</v>
      </c>
      <c r="AI114" s="9" t="s">
        <v>52</v>
      </c>
      <c r="AJ114" s="9" t="s">
        <v>50</v>
      </c>
      <c r="AK114" s="9" t="s">
        <v>46</v>
      </c>
      <c r="AL114" s="9" t="s">
        <v>54</v>
      </c>
      <c r="AM114" s="9" t="s">
        <v>53</v>
      </c>
      <c r="AN114" s="9" t="s">
        <v>49</v>
      </c>
      <c r="AO114" s="9" t="s">
        <v>57</v>
      </c>
      <c r="AP114" s="9"/>
      <c r="AQ114" s="9"/>
      <c r="AR114" s="9"/>
      <c r="AS114" s="9"/>
      <c r="AT114" s="9"/>
      <c r="AU114" s="9"/>
      <c r="AV114" s="10"/>
    </row>
    <row r="115" spans="2:48" x14ac:dyDescent="0.2">
      <c r="B115" s="34" t="s">
        <v>1</v>
      </c>
      <c r="C115" s="1" t="s">
        <v>21</v>
      </c>
      <c r="D115" s="2">
        <v>0</v>
      </c>
      <c r="E115" s="1" t="s">
        <v>4</v>
      </c>
      <c r="F115" s="2">
        <v>-4</v>
      </c>
      <c r="G115" s="1" t="s">
        <v>21</v>
      </c>
      <c r="H115" s="2">
        <v>0</v>
      </c>
      <c r="I115" s="1" t="s">
        <v>4</v>
      </c>
      <c r="J115" s="2">
        <v>-8</v>
      </c>
      <c r="K115" s="1" t="s">
        <v>3</v>
      </c>
      <c r="L115" s="2">
        <v>5</v>
      </c>
      <c r="M115" s="1" t="s">
        <v>3</v>
      </c>
      <c r="N115" s="2">
        <v>10</v>
      </c>
      <c r="P115" s="62" t="str">
        <f>_xlfn.IFS(Q115&gt;0,"Growth",Q115=0,"Neutral",Q115&lt;0,"Contraction")</f>
        <v>Neutral</v>
      </c>
      <c r="Q115" s="2"/>
      <c r="R115" s="62" t="str">
        <f>_xlfn.IFS(S115&gt;0,"Growth",S115=0,"Neutral",S115&lt;0,"Contraction")</f>
        <v>Neutral</v>
      </c>
      <c r="S115" s="2"/>
      <c r="AF115" s="12" t="str">
        <f>$AF$113</f>
        <v>Textile Mills</v>
      </c>
      <c r="AG115" s="4">
        <f>IF((0+COUNTIF(AF115:$AF$132,"*"))&gt;0,(0+COUNTIF(AF115:$AF$132,"*")),"")</f>
        <v>6</v>
      </c>
      <c r="AH115" s="13" t="s">
        <v>3</v>
      </c>
      <c r="AI115" s="12" t="str">
        <f>$AF$114</f>
        <v>Apparel, Leather &amp; Allied Products</v>
      </c>
      <c r="AJ115" s="4">
        <f>IF((0+COUNTIF(AI115:$AI$132,"*"))&gt;0,-(0+COUNTIF(AI115:$AI$132,"*")),"")</f>
        <v>-10</v>
      </c>
      <c r="AK115" s="13" t="s">
        <v>4</v>
      </c>
    </row>
    <row r="116" spans="2:48" x14ac:dyDescent="0.2">
      <c r="B116" s="34" t="s">
        <v>10</v>
      </c>
      <c r="C116" s="1" t="s">
        <v>3</v>
      </c>
      <c r="D116" s="2">
        <v>5</v>
      </c>
      <c r="E116" s="1" t="s">
        <v>3</v>
      </c>
      <c r="F116" s="2">
        <v>8</v>
      </c>
      <c r="G116" s="1" t="s">
        <v>4</v>
      </c>
      <c r="H116" s="2">
        <v>-4</v>
      </c>
      <c r="I116" s="1" t="s">
        <v>3</v>
      </c>
      <c r="J116" s="2">
        <v>6</v>
      </c>
      <c r="K116" s="1" t="s">
        <v>4</v>
      </c>
      <c r="L116" s="2">
        <v>-1</v>
      </c>
      <c r="M116" s="1" t="s">
        <v>3</v>
      </c>
      <c r="N116" s="2">
        <v>9</v>
      </c>
      <c r="P116" s="62" t="str">
        <f t="shared" ref="P116" si="80">_xlfn.IFS(Q116&gt;0,"Growth",Q116=0,"Neutral",Q116&lt;0,"Contraction")</f>
        <v>Neutral</v>
      </c>
      <c r="Q116" s="2"/>
      <c r="R116" s="62" t="str">
        <f t="shared" ref="R116" si="81">_xlfn.IFS(S116&gt;0,"Growth",S116=0,"Neutral",S116&lt;0,"Contraction")</f>
        <v>Neutral</v>
      </c>
      <c r="S116" s="2"/>
      <c r="AF116" s="12" t="str">
        <f>RIGHT($AG$113,LEN($AG$113)-1)</f>
        <v>Nonmetallic Mineral Products</v>
      </c>
      <c r="AG116" s="4">
        <f>IF((0+COUNTIF(AF116:$AF$132,"*"))&gt;0,(0+COUNTIF(AF116:$AF$132,"*")),"")</f>
        <v>5</v>
      </c>
      <c r="AH116" s="13" t="s">
        <v>3</v>
      </c>
      <c r="AI116" s="12" t="str">
        <f>RIGHT($AG$114,LEN($AG$114)-1)</f>
        <v>Plastics &amp; Rubber Products</v>
      </c>
      <c r="AJ116" s="4">
        <f>IF((0+COUNTIF(AI116:$AI$132,"*"))&gt;0,-(0+COUNTIF(AI116:$AI$132,"*")),"")</f>
        <v>-9</v>
      </c>
      <c r="AK116" s="13" t="s">
        <v>4</v>
      </c>
    </row>
    <row r="117" spans="2:48" x14ac:dyDescent="0.2">
      <c r="B117" s="34" t="s">
        <v>9</v>
      </c>
      <c r="C117" s="1" t="s">
        <v>4</v>
      </c>
      <c r="D117" s="2">
        <v>-5</v>
      </c>
      <c r="E117" s="1" t="s">
        <v>3</v>
      </c>
      <c r="F117" s="2">
        <v>7</v>
      </c>
      <c r="G117" s="1" t="s">
        <v>3</v>
      </c>
      <c r="H117" s="2">
        <v>8</v>
      </c>
      <c r="I117" s="1" t="s">
        <v>3</v>
      </c>
      <c r="J117" s="2">
        <v>4</v>
      </c>
      <c r="K117" s="1" t="s">
        <v>4</v>
      </c>
      <c r="L117" s="2">
        <v>-8</v>
      </c>
      <c r="M117" s="1" t="s">
        <v>3</v>
      </c>
      <c r="N117" s="2">
        <v>8</v>
      </c>
      <c r="P117" s="62" t="str">
        <f t="shared" ref="P117" si="82">_xlfn.IFS(Q117&gt;0,"Growth",Q117=0,"Neutral",Q117&lt;0,"Contraction")</f>
        <v>Neutral</v>
      </c>
      <c r="Q117" s="2"/>
      <c r="R117" s="62" t="str">
        <f t="shared" ref="R117" si="83">_xlfn.IFS(S117&gt;0,"Growth",S117=0,"Neutral",S117&lt;0,"Contraction")</f>
        <v>Neutral</v>
      </c>
      <c r="S117" s="2"/>
      <c r="AF117" s="12" t="str">
        <f>RIGHT($AH$113,LEN($AH$113)-1)</f>
        <v>Furniture &amp; Related Products</v>
      </c>
      <c r="AG117" s="4">
        <f>IF((0+COUNTIF(AF117:$AF$132,"*"))&gt;0,(0+COUNTIF(AF117:$AF$132,"*")),"")</f>
        <v>4</v>
      </c>
      <c r="AH117" s="13" t="s">
        <v>3</v>
      </c>
      <c r="AI117" s="12" t="str">
        <f>RIGHT($AH$114,LEN($AH$114)-1)</f>
        <v>Electrical Equipment, Appliances &amp; Components</v>
      </c>
      <c r="AJ117" s="4">
        <f>IF((0+COUNTIF(AI117:$AI$132,"*"))&gt;0,-(0+COUNTIF(AI117:$AI$132,"*")),"")</f>
        <v>-8</v>
      </c>
      <c r="AK117" s="13" t="s">
        <v>4</v>
      </c>
    </row>
    <row r="118" spans="2:48" x14ac:dyDescent="0.2">
      <c r="B118" s="34" t="s">
        <v>16</v>
      </c>
      <c r="C118" s="1" t="s">
        <v>4</v>
      </c>
      <c r="D118" s="2">
        <v>-3</v>
      </c>
      <c r="E118" s="1" t="s">
        <v>4</v>
      </c>
      <c r="F118" s="2">
        <v>-2</v>
      </c>
      <c r="G118" s="1" t="s">
        <v>4</v>
      </c>
      <c r="H118" s="2">
        <v>-2</v>
      </c>
      <c r="I118" s="1" t="s">
        <v>4</v>
      </c>
      <c r="J118" s="2">
        <v>-5</v>
      </c>
      <c r="K118" s="1" t="s">
        <v>4</v>
      </c>
      <c r="L118" s="2">
        <v>-9</v>
      </c>
      <c r="M118" s="1" t="s">
        <v>3</v>
      </c>
      <c r="N118" s="2">
        <v>7</v>
      </c>
      <c r="P118" s="62" t="str">
        <f t="shared" ref="P118" si="84">_xlfn.IFS(Q118&gt;0,"Growth",Q118=0,"Neutral",Q118&lt;0,"Contraction")</f>
        <v>Neutral</v>
      </c>
      <c r="Q118" s="2"/>
      <c r="R118" s="62" t="str">
        <f t="shared" ref="R118" si="85">_xlfn.IFS(S118&gt;0,"Growth",S118=0,"Neutral",S118&lt;0,"Contraction")</f>
        <v>Neutral</v>
      </c>
      <c r="S118" s="2"/>
      <c r="AF118" s="12" t="str">
        <f>RIGHT($AI$113,LEN($AI$113)-1)</f>
        <v>Computer &amp; Electronic Products</v>
      </c>
      <c r="AG118" s="4">
        <f>IF((0+COUNTIF(AF118:$AF$132,"*"))&gt;0,(0+COUNTIF(AF118:$AF$132,"*")),"")</f>
        <v>3</v>
      </c>
      <c r="AH118" s="13" t="s">
        <v>3</v>
      </c>
      <c r="AI118" s="12" t="str">
        <f>RIGHT($AI$114,LEN($AI$114)-1)</f>
        <v>Primary Metals</v>
      </c>
      <c r="AJ118" s="4">
        <f>IF((0+COUNTIF(AI118:$AI$132,"*"))&gt;0,-(0+COUNTIF(AI118:$AI$132,"*")),"")</f>
        <v>-7</v>
      </c>
      <c r="AK118" s="13" t="s">
        <v>4</v>
      </c>
    </row>
    <row r="119" spans="2:48" x14ac:dyDescent="0.2">
      <c r="B119" s="34" t="s">
        <v>2</v>
      </c>
      <c r="C119" s="1" t="s">
        <v>4</v>
      </c>
      <c r="D119" s="2">
        <v>-1</v>
      </c>
      <c r="E119" s="1" t="s">
        <v>3</v>
      </c>
      <c r="F119" s="2">
        <v>3</v>
      </c>
      <c r="G119" s="1" t="s">
        <v>3</v>
      </c>
      <c r="H119" s="2">
        <v>4</v>
      </c>
      <c r="I119" s="1" t="s">
        <v>4</v>
      </c>
      <c r="J119" s="2">
        <v>-4</v>
      </c>
      <c r="K119" s="1" t="s">
        <v>21</v>
      </c>
      <c r="L119" s="2">
        <v>0</v>
      </c>
      <c r="M119" s="1" t="s">
        <v>3</v>
      </c>
      <c r="N119" s="2">
        <v>6</v>
      </c>
      <c r="P119" s="62" t="str">
        <f t="shared" ref="P119" si="86">_xlfn.IFS(Q119&gt;0,"Growth",Q119=0,"Neutral",Q119&lt;0,"Contraction")</f>
        <v>Neutral</v>
      </c>
      <c r="Q119" s="2"/>
      <c r="R119" s="62" t="str">
        <f t="shared" ref="R119" si="87">_xlfn.IFS(S119&gt;0,"Growth",S119=0,"Neutral",S119&lt;0,"Contraction")</f>
        <v>Neutral</v>
      </c>
      <c r="S119" s="2"/>
      <c r="AF119" s="12" t="str">
        <f>RIGHT($AJ$113,LEN($AJ$113)-1)</f>
        <v>Petroleum &amp; Coal Products</v>
      </c>
      <c r="AG119" s="4">
        <f>IF((0+COUNTIF(AF119:$AF$132,"*"))&gt;0,(0+COUNTIF(AF119:$AF$132,"*")),"")</f>
        <v>2</v>
      </c>
      <c r="AH119" s="13" t="s">
        <v>3</v>
      </c>
      <c r="AI119" s="12" t="str">
        <f>RIGHT($AJ$114,LEN($AJ$114)-1)</f>
        <v>Machinery</v>
      </c>
      <c r="AJ119" s="4">
        <f>IF((0+COUNTIF(AI119:$AI$132,"*"))&gt;0,-(0+COUNTIF(AI119:$AI$132,"*")),"")</f>
        <v>-6</v>
      </c>
      <c r="AK119" s="13" t="s">
        <v>4</v>
      </c>
    </row>
    <row r="120" spans="2:48" x14ac:dyDescent="0.2">
      <c r="B120" s="34" t="s">
        <v>14</v>
      </c>
      <c r="C120" s="1" t="s">
        <v>3</v>
      </c>
      <c r="D120" s="2">
        <v>4</v>
      </c>
      <c r="E120" s="1" t="s">
        <v>3</v>
      </c>
      <c r="F120" s="2">
        <v>4</v>
      </c>
      <c r="G120" s="1" t="s">
        <v>3</v>
      </c>
      <c r="H120" s="2">
        <v>6</v>
      </c>
      <c r="I120" s="1" t="s">
        <v>4</v>
      </c>
      <c r="J120" s="2">
        <v>-2</v>
      </c>
      <c r="K120" s="1" t="s">
        <v>4</v>
      </c>
      <c r="L120" s="2">
        <v>-2</v>
      </c>
      <c r="M120" s="1" t="s">
        <v>3</v>
      </c>
      <c r="N120" s="2">
        <v>5</v>
      </c>
      <c r="P120" s="62" t="str">
        <f t="shared" ref="P120" si="88">_xlfn.IFS(Q120&gt;0,"Growth",Q120=0,"Neutral",Q120&lt;0,"Contraction")</f>
        <v>Neutral</v>
      </c>
      <c r="Q120" s="2"/>
      <c r="R120" s="62" t="str">
        <f t="shared" ref="R120" si="89">_xlfn.IFS(S120&gt;0,"Growth",S120=0,"Neutral",S120&lt;0,"Contraction")</f>
        <v>Neutral</v>
      </c>
      <c r="S120" s="2"/>
      <c r="AF120" s="12" t="str">
        <f>RIGHT($AK$113,LEN($AK$113)-1)</f>
        <v>Miscellaneous Manufacturing</v>
      </c>
      <c r="AG120" s="4">
        <f>IF((0+COUNTIF(AF120:$AF$132,"*"))&gt;0,(0+COUNTIF(AF120:$AF$132,"*")),"")</f>
        <v>1</v>
      </c>
      <c r="AH120" s="13" t="s">
        <v>3</v>
      </c>
      <c r="AI120" s="12" t="str">
        <f>RIGHT($AK$114,LEN($AK$114)-1)</f>
        <v>Paper Products</v>
      </c>
      <c r="AJ120" s="4">
        <f>IF((0+COUNTIF(AI120:$AI$132,"*"))&gt;0,-(0+COUNTIF(AI120:$AI$132,"*")),"")</f>
        <v>-5</v>
      </c>
      <c r="AK120" s="13" t="s">
        <v>4</v>
      </c>
    </row>
    <row r="121" spans="2:48" x14ac:dyDescent="0.2">
      <c r="B121" s="34" t="s">
        <v>13</v>
      </c>
      <c r="C121" s="1" t="s">
        <v>4</v>
      </c>
      <c r="D121" s="2">
        <v>-7</v>
      </c>
      <c r="E121" s="1" t="s">
        <v>3</v>
      </c>
      <c r="F121" s="2">
        <v>9</v>
      </c>
      <c r="G121" s="1" t="s">
        <v>3</v>
      </c>
      <c r="H121" s="2">
        <v>1</v>
      </c>
      <c r="I121" s="1" t="s">
        <v>4</v>
      </c>
      <c r="J121" s="2">
        <v>-9</v>
      </c>
      <c r="K121" s="1" t="s">
        <v>4</v>
      </c>
      <c r="L121" s="2">
        <v>-7</v>
      </c>
      <c r="M121" s="1" t="s">
        <v>3</v>
      </c>
      <c r="N121" s="2">
        <v>4</v>
      </c>
      <c r="P121" s="62" t="str">
        <f t="shared" ref="P121" si="90">_xlfn.IFS(Q121&gt;0,"Growth",Q121=0,"Neutral",Q121&lt;0,"Contraction")</f>
        <v>Neutral</v>
      </c>
      <c r="Q121" s="2"/>
      <c r="R121" s="62" t="str">
        <f t="shared" ref="R121" si="91">_xlfn.IFS(S121&gt;0,"Growth",S121=0,"Neutral",S121&lt;0,"Contraction")</f>
        <v>Neutral</v>
      </c>
      <c r="S121" s="2"/>
      <c r="AF121" s="12" t="e">
        <f>RIGHT($AL$113,LEN($AL$113)-1)</f>
        <v>#VALUE!</v>
      </c>
      <c r="AG121" s="4" t="str">
        <f>IF((0+COUNTIF(AF121:$AF$132,"*"))&gt;0,(0+COUNTIF(AF121:$AF$132,"*")),"")</f>
        <v/>
      </c>
      <c r="AH121" s="13" t="s">
        <v>3</v>
      </c>
      <c r="AI121" s="12" t="str">
        <f>RIGHT($AL$114,LEN($AL$114)-1)</f>
        <v>Chemical Products</v>
      </c>
      <c r="AJ121" s="4">
        <f>IF((0+COUNTIF(AI121:$AI$132,"*"))&gt;0,-(0+COUNTIF(AI121:$AI$132,"*")),"")</f>
        <v>-4</v>
      </c>
      <c r="AK121" s="13" t="s">
        <v>4</v>
      </c>
    </row>
    <row r="122" spans="2:48" x14ac:dyDescent="0.2">
      <c r="B122" s="34" t="s">
        <v>8</v>
      </c>
      <c r="C122" s="1" t="s">
        <v>3</v>
      </c>
      <c r="D122" s="2">
        <v>3</v>
      </c>
      <c r="E122" s="1" t="s">
        <v>3</v>
      </c>
      <c r="F122" s="2">
        <v>1</v>
      </c>
      <c r="G122" s="1" t="s">
        <v>3</v>
      </c>
      <c r="H122" s="2">
        <v>5</v>
      </c>
      <c r="I122" s="1" t="s">
        <v>3</v>
      </c>
      <c r="J122" s="2">
        <v>5</v>
      </c>
      <c r="K122" s="1" t="s">
        <v>3</v>
      </c>
      <c r="L122" s="2">
        <v>3</v>
      </c>
      <c r="M122" s="1" t="s">
        <v>3</v>
      </c>
      <c r="N122" s="2">
        <v>3</v>
      </c>
      <c r="P122" s="62" t="str">
        <f t="shared" ref="P122" si="92">_xlfn.IFS(Q122&gt;0,"Growth",Q122=0,"Neutral",Q122&lt;0,"Contraction")</f>
        <v>Neutral</v>
      </c>
      <c r="Q122" s="2"/>
      <c r="R122" s="62" t="str">
        <f t="shared" ref="R122" si="93">_xlfn.IFS(S122&gt;0,"Growth",S122=0,"Neutral",S122&lt;0,"Contraction")</f>
        <v>Neutral</v>
      </c>
      <c r="S122" s="2"/>
      <c r="AF122" s="12" t="e">
        <f>RIGHT($AM$113,LEN($AM$113)-1)</f>
        <v>#VALUE!</v>
      </c>
      <c r="AG122" s="4" t="str">
        <f>IF((0+COUNTIF(AF122:$AF$132,"*"))&gt;0,(0+COUNTIF(AF122:$AF$132,"*")),"")</f>
        <v/>
      </c>
      <c r="AH122" s="13" t="s">
        <v>3</v>
      </c>
      <c r="AI122" s="12" t="str">
        <f>RIGHT($AM$114,LEN($AM$114)-1)</f>
        <v>Fabricated Metal Products</v>
      </c>
      <c r="AJ122" s="4">
        <f>IF((0+COUNTIF(AI122:$AI$132,"*"))&gt;0,-(0+COUNTIF(AI122:$AI$132,"*")),"")</f>
        <v>-3</v>
      </c>
      <c r="AK122" s="13" t="s">
        <v>4</v>
      </c>
    </row>
    <row r="123" spans="2:48" x14ac:dyDescent="0.2">
      <c r="B123" s="34" t="s">
        <v>18</v>
      </c>
      <c r="C123" s="1" t="s">
        <v>3</v>
      </c>
      <c r="D123" s="2">
        <v>7</v>
      </c>
      <c r="E123" s="1" t="s">
        <v>3</v>
      </c>
      <c r="F123" s="2">
        <v>11</v>
      </c>
      <c r="G123" s="1" t="s">
        <v>4</v>
      </c>
      <c r="H123" s="2">
        <v>-1</v>
      </c>
      <c r="I123" s="1" t="s">
        <v>4</v>
      </c>
      <c r="J123" s="2">
        <v>-7</v>
      </c>
      <c r="K123" s="1" t="s">
        <v>4</v>
      </c>
      <c r="L123" s="2">
        <v>-5</v>
      </c>
      <c r="M123" s="1" t="s">
        <v>3</v>
      </c>
      <c r="N123" s="2">
        <v>2</v>
      </c>
      <c r="P123" s="62" t="str">
        <f t="shared" ref="P123" si="94">_xlfn.IFS(Q123&gt;0,"Growth",Q123=0,"Neutral",Q123&lt;0,"Contraction")</f>
        <v>Neutral</v>
      </c>
      <c r="Q123" s="2"/>
      <c r="R123" s="62" t="str">
        <f t="shared" ref="R123" si="95">_xlfn.IFS(S123&gt;0,"Growth",S123=0,"Neutral",S123&lt;0,"Contraction")</f>
        <v>Neutral</v>
      </c>
      <c r="S123" s="2"/>
      <c r="AF123" s="12" t="e">
        <f>RIGHT($AN$113,LEN($AN$113)-1)</f>
        <v>#VALUE!</v>
      </c>
      <c r="AG123" s="4" t="str">
        <f>IF((0+COUNTIF(AF123:$AF$132,"*"))&gt;0,(0+COUNTIF(AF123:$AF$132,"*")),"")</f>
        <v/>
      </c>
      <c r="AH123" s="13" t="s">
        <v>3</v>
      </c>
      <c r="AI123" s="12" t="str">
        <f>RIGHT($AN$114,LEN($AN$114)-1)</f>
        <v>Transportation Equipment</v>
      </c>
      <c r="AJ123" s="4">
        <f>IF((0+COUNTIF(AI123:$AI$132,"*"))&gt;0,-(0+COUNTIF(AI123:$AI$132,"*")),"")</f>
        <v>-2</v>
      </c>
      <c r="AK123" s="13" t="s">
        <v>4</v>
      </c>
    </row>
    <row r="124" spans="2:48" x14ac:dyDescent="0.2">
      <c r="B124" s="31" t="s">
        <v>17</v>
      </c>
      <c r="C124" s="1" t="s">
        <v>21</v>
      </c>
      <c r="D124" s="2">
        <v>0</v>
      </c>
      <c r="E124" s="1" t="s">
        <v>3</v>
      </c>
      <c r="F124" s="2">
        <v>10</v>
      </c>
      <c r="G124" s="1" t="s">
        <v>3</v>
      </c>
      <c r="H124" s="2">
        <v>3</v>
      </c>
      <c r="I124" s="1" t="s">
        <v>3</v>
      </c>
      <c r="J124" s="2">
        <v>2</v>
      </c>
      <c r="K124" s="1" t="s">
        <v>4</v>
      </c>
      <c r="L124" s="2">
        <v>-4</v>
      </c>
      <c r="M124" s="1" t="s">
        <v>3</v>
      </c>
      <c r="N124" s="2">
        <v>1</v>
      </c>
      <c r="P124" s="62" t="str">
        <f t="shared" ref="P124" si="96">_xlfn.IFS(Q124&gt;0,"Growth",Q124=0,"Neutral",Q124&lt;0,"Contraction")</f>
        <v>Neutral</v>
      </c>
      <c r="Q124" s="2"/>
      <c r="R124" s="62" t="str">
        <f t="shared" ref="R124" si="97">_xlfn.IFS(S124&gt;0,"Growth",S124=0,"Neutral",S124&lt;0,"Contraction")</f>
        <v>Neutral</v>
      </c>
      <c r="S124" s="2"/>
      <c r="AF124" s="12" t="e">
        <f>RIGHT($AO$113,LEN($AO$113)-1)</f>
        <v>#VALUE!</v>
      </c>
      <c r="AG124" s="4" t="str">
        <f>IF((0+COUNTIF(AF124:$AF$132,"*"))&gt;0,(0+COUNTIF(AF124:$AF$132,"*")),"")</f>
        <v/>
      </c>
      <c r="AH124" s="13" t="s">
        <v>3</v>
      </c>
      <c r="AI124" s="12" t="str">
        <f>RIGHT($AO$114,LEN($AO$114)-1)</f>
        <v>Printing &amp; Related Support Activities</v>
      </c>
      <c r="AJ124" s="4">
        <f>IF((0+COUNTIF(AI124:$AI$132,"*"))&gt;0,-(0+COUNTIF(AI124:$AI$132,"*")),"")</f>
        <v>-1</v>
      </c>
      <c r="AK124" s="13" t="s">
        <v>4</v>
      </c>
    </row>
    <row r="125" spans="2:48" x14ac:dyDescent="0.2">
      <c r="B125" s="34" t="s">
        <v>6</v>
      </c>
      <c r="C125" s="1" t="s">
        <v>21</v>
      </c>
      <c r="D125" s="2">
        <v>0</v>
      </c>
      <c r="E125" s="1" t="s">
        <v>21</v>
      </c>
      <c r="F125" s="2">
        <v>0</v>
      </c>
      <c r="G125" s="1" t="s">
        <v>21</v>
      </c>
      <c r="H125" s="2">
        <v>0</v>
      </c>
      <c r="I125" s="1" t="s">
        <v>21</v>
      </c>
      <c r="J125" s="2">
        <v>0</v>
      </c>
      <c r="K125" s="1" t="s">
        <v>4</v>
      </c>
      <c r="L125" s="2">
        <v>-11</v>
      </c>
      <c r="M125" s="1" t="s">
        <v>21</v>
      </c>
      <c r="N125" s="2">
        <v>0</v>
      </c>
      <c r="P125" s="62" t="str">
        <f t="shared" ref="P125" si="98">_xlfn.IFS(Q125&gt;0,"Growth",Q125=0,"Neutral",Q125&lt;0,"Contraction")</f>
        <v>Neutral</v>
      </c>
      <c r="Q125" s="2"/>
      <c r="R125" s="62" t="str">
        <f t="shared" ref="R125" si="99">_xlfn.IFS(S125&gt;0,"Growth",S125=0,"Neutral",S125&lt;0,"Contraction")</f>
        <v>Neutral</v>
      </c>
      <c r="S125" s="2"/>
      <c r="AF125" s="12" t="e">
        <f>RIGHT($AP$113,LEN($AP$113)-1)</f>
        <v>#VALUE!</v>
      </c>
      <c r="AG125" s="4" t="str">
        <f>IF((0+COUNTIF(AF125:$AF$132,"*"))&gt;0,(0+COUNTIF(AF125:$AF$132,"*")),"")</f>
        <v/>
      </c>
      <c r="AH125" s="13" t="s">
        <v>3</v>
      </c>
      <c r="AI125" s="12" t="e">
        <f>RIGHT($AP$114,LEN($AP$114)-1)</f>
        <v>#VALUE!</v>
      </c>
      <c r="AJ125" s="4" t="str">
        <f>IF((0+COUNTIF(AI125:$AI$132,"*"))&gt;0,-(0+COUNTIF(AI125:$AI$132,"*")),"")</f>
        <v/>
      </c>
      <c r="AK125" s="13" t="s">
        <v>4</v>
      </c>
    </row>
    <row r="126" spans="2:48" x14ac:dyDescent="0.2">
      <c r="B126" s="34" t="s">
        <v>19</v>
      </c>
      <c r="C126" s="1" t="s">
        <v>4</v>
      </c>
      <c r="D126" s="2">
        <v>-4</v>
      </c>
      <c r="E126" s="1" t="s">
        <v>3</v>
      </c>
      <c r="F126" s="2">
        <v>6</v>
      </c>
      <c r="G126" s="1" t="s">
        <v>3</v>
      </c>
      <c r="H126" s="2">
        <v>7</v>
      </c>
      <c r="I126" s="1" t="s">
        <v>3</v>
      </c>
      <c r="J126" s="2">
        <v>3</v>
      </c>
      <c r="K126" s="1" t="s">
        <v>3</v>
      </c>
      <c r="L126" s="2">
        <v>4</v>
      </c>
      <c r="M126" s="1" t="s">
        <v>4</v>
      </c>
      <c r="N126" s="2">
        <v>-1</v>
      </c>
      <c r="P126" s="62" t="str">
        <f t="shared" ref="P126" si="100">_xlfn.IFS(Q126&gt;0,"Growth",Q126=0,"Neutral",Q126&lt;0,"Contraction")</f>
        <v>Neutral</v>
      </c>
      <c r="Q126" s="2"/>
      <c r="R126" s="62" t="str">
        <f t="shared" ref="R126" si="101">_xlfn.IFS(S126&gt;0,"Growth",S126=0,"Neutral",S126&lt;0,"Contraction")</f>
        <v>Neutral</v>
      </c>
      <c r="S126" s="2"/>
      <c r="AF126" s="12" t="e">
        <f>RIGHT($AQ$113,LEN($AQ$113)-1)</f>
        <v>#VALUE!</v>
      </c>
      <c r="AG126" s="4" t="str">
        <f>IF((0+COUNTIF(AF126:$AF$132,"*"))&gt;0,(0+COUNTIF(AF126:$AF$132,"*")),"")</f>
        <v/>
      </c>
      <c r="AH126" s="13" t="s">
        <v>3</v>
      </c>
      <c r="AI126" s="12" t="e">
        <f>RIGHT($AQ$114,LEN($AQ$114)-1)</f>
        <v>#VALUE!</v>
      </c>
      <c r="AJ126" s="4" t="str">
        <f>IF((0+COUNTIF(AI126:$AI$132,"*"))&gt;0,-(0+COUNTIF(AI126:$AI$132,"*")),"")</f>
        <v/>
      </c>
      <c r="AK126" s="13" t="s">
        <v>4</v>
      </c>
    </row>
    <row r="127" spans="2:48" x14ac:dyDescent="0.2">
      <c r="B127" s="34" t="s">
        <v>11</v>
      </c>
      <c r="C127" s="1" t="s">
        <v>3</v>
      </c>
      <c r="D127" s="2">
        <v>1</v>
      </c>
      <c r="E127" s="1" t="s">
        <v>4</v>
      </c>
      <c r="F127" s="2">
        <v>-1</v>
      </c>
      <c r="G127" s="1" t="s">
        <v>21</v>
      </c>
      <c r="H127" s="2">
        <v>0</v>
      </c>
      <c r="I127" s="1" t="s">
        <v>4</v>
      </c>
      <c r="J127" s="2">
        <v>-1</v>
      </c>
      <c r="K127" s="1" t="s">
        <v>4</v>
      </c>
      <c r="L127" s="2">
        <v>-6</v>
      </c>
      <c r="M127" s="1" t="s">
        <v>4</v>
      </c>
      <c r="N127" s="2">
        <v>-2</v>
      </c>
      <c r="P127" s="62" t="str">
        <f t="shared" ref="P127" si="102">_xlfn.IFS(Q127&gt;0,"Growth",Q127=0,"Neutral",Q127&lt;0,"Contraction")</f>
        <v>Neutral</v>
      </c>
      <c r="Q127" s="2"/>
      <c r="R127" s="62" t="str">
        <f t="shared" ref="R127" si="103">_xlfn.IFS(S127&gt;0,"Growth",S127=0,"Neutral",S127&lt;0,"Contraction")</f>
        <v>Neutral</v>
      </c>
      <c r="S127" s="2"/>
      <c r="AF127" s="12" t="e">
        <f>RIGHT($AR$113,LEN($AR$113)-1)</f>
        <v>#VALUE!</v>
      </c>
      <c r="AG127" s="4" t="str">
        <f>IF((0+COUNTIF(AF127:$AF$132,"*"))&gt;0,(0+COUNTIF(AF127:$AF$132,"*")),"")</f>
        <v/>
      </c>
      <c r="AH127" s="13" t="s">
        <v>3</v>
      </c>
      <c r="AI127" s="12" t="e">
        <f>RIGHT($AR$114,LEN($AR$114)-1)</f>
        <v>#VALUE!</v>
      </c>
      <c r="AJ127" s="4" t="str">
        <f>IF((0+COUNTIF(AI127:$AI$132,"*"))&gt;0,-(0+COUNTIF(AI127:$AI$132,"*")),"")</f>
        <v/>
      </c>
      <c r="AK127" s="13" t="s">
        <v>4</v>
      </c>
    </row>
    <row r="128" spans="2:48" x14ac:dyDescent="0.2">
      <c r="B128" s="34" t="s">
        <v>12</v>
      </c>
      <c r="C128" s="1" t="s">
        <v>4</v>
      </c>
      <c r="D128" s="2">
        <v>-2</v>
      </c>
      <c r="E128" s="1" t="s">
        <v>3</v>
      </c>
      <c r="F128" s="2">
        <v>2</v>
      </c>
      <c r="G128" s="1" t="s">
        <v>4</v>
      </c>
      <c r="H128" s="2">
        <v>-3</v>
      </c>
      <c r="I128" s="1" t="s">
        <v>4</v>
      </c>
      <c r="J128" s="2">
        <v>-6</v>
      </c>
      <c r="K128" s="1" t="s">
        <v>3</v>
      </c>
      <c r="L128" s="2">
        <v>2</v>
      </c>
      <c r="M128" s="1" t="s">
        <v>4</v>
      </c>
      <c r="N128" s="2">
        <v>-3</v>
      </c>
      <c r="P128" s="62" t="str">
        <f t="shared" ref="P128" si="104">_xlfn.IFS(Q128&gt;0,"Growth",Q128=0,"Neutral",Q128&lt;0,"Contraction")</f>
        <v>Neutral</v>
      </c>
      <c r="Q128" s="2"/>
      <c r="R128" s="62" t="str">
        <f t="shared" ref="R128" si="105">_xlfn.IFS(S128&gt;0,"Growth",S128=0,"Neutral",S128&lt;0,"Contraction")</f>
        <v>Neutral</v>
      </c>
      <c r="S128" s="2"/>
      <c r="AF128" s="12" t="e">
        <f>RIGHT($AS$113,LEN($AS$113)-1)</f>
        <v>#VALUE!</v>
      </c>
      <c r="AG128" s="4" t="str">
        <f>IF((0+COUNTIF(AF128:$AF$132,"*"))&gt;0,(0+COUNTIF(AF128:$AF$132,"*")),"")</f>
        <v/>
      </c>
      <c r="AH128" s="13" t="s">
        <v>3</v>
      </c>
      <c r="AI128" s="12" t="e">
        <f>RIGHT($AS$114,LEN($AS$114)-1)</f>
        <v>#VALUE!</v>
      </c>
      <c r="AJ128" s="4" t="str">
        <f>IF((0+COUNTIF(AI128:$AI$132,"*"))&gt;0,-(0+COUNTIF(AI128:$AI$132,"*")),"")</f>
        <v/>
      </c>
      <c r="AK128" s="13" t="s">
        <v>4</v>
      </c>
    </row>
    <row r="129" spans="2:48" x14ac:dyDescent="0.2">
      <c r="B129" s="34" t="s">
        <v>5</v>
      </c>
      <c r="C129" s="1" t="s">
        <v>3</v>
      </c>
      <c r="D129" s="2">
        <v>2</v>
      </c>
      <c r="E129" s="1" t="s">
        <v>3</v>
      </c>
      <c r="F129" s="2">
        <v>5</v>
      </c>
      <c r="G129" s="1" t="s">
        <v>3</v>
      </c>
      <c r="H129" s="2">
        <v>2</v>
      </c>
      <c r="I129" s="1" t="s">
        <v>4</v>
      </c>
      <c r="J129" s="2">
        <v>-3</v>
      </c>
      <c r="K129" s="1" t="s">
        <v>4</v>
      </c>
      <c r="L129" s="2">
        <v>-3</v>
      </c>
      <c r="M129" s="1" t="s">
        <v>4</v>
      </c>
      <c r="N129" s="2">
        <v>-4</v>
      </c>
      <c r="P129" s="62" t="str">
        <f t="shared" ref="P129" si="106">_xlfn.IFS(Q129&gt;0,"Growth",Q129=0,"Neutral",Q129&lt;0,"Contraction")</f>
        <v>Neutral</v>
      </c>
      <c r="Q129" s="2"/>
      <c r="R129" s="62" t="str">
        <f t="shared" ref="R129" si="107">_xlfn.IFS(S129&gt;0,"Growth",S129=0,"Neutral",S129&lt;0,"Contraction")</f>
        <v>Neutral</v>
      </c>
      <c r="S129" s="2"/>
      <c r="AF129" s="12" t="e">
        <f>RIGHT($AT$113,LEN($AT$113)-1)</f>
        <v>#VALUE!</v>
      </c>
      <c r="AG129" s="4" t="str">
        <f>IF((0+COUNTIF(AF129:$AF$132,"*"))&gt;0,(0+COUNTIF(AF129:$AF$132,"*")),"")</f>
        <v/>
      </c>
      <c r="AH129" s="13" t="s">
        <v>3</v>
      </c>
      <c r="AI129" s="12" t="e">
        <f>RIGHT($AT$114,LEN($AT$114)-1)</f>
        <v>#VALUE!</v>
      </c>
      <c r="AJ129" s="4" t="str">
        <f>IF((0+COUNTIF(AI129:$AI$132,"*"))&gt;0,-(0+COUNTIF(AI129:$AI$132,"*")),"")</f>
        <v/>
      </c>
      <c r="AK129" s="13" t="s">
        <v>4</v>
      </c>
    </row>
    <row r="130" spans="2:48" x14ac:dyDescent="0.2">
      <c r="B130" s="34" t="s">
        <v>7</v>
      </c>
      <c r="C130" s="1" t="s">
        <v>4</v>
      </c>
      <c r="D130" s="2">
        <v>-6</v>
      </c>
      <c r="E130" s="1" t="s">
        <v>4</v>
      </c>
      <c r="F130" s="2">
        <v>-3</v>
      </c>
      <c r="G130" s="1" t="s">
        <v>4</v>
      </c>
      <c r="H130" s="2">
        <v>-5</v>
      </c>
      <c r="I130" s="1" t="s">
        <v>3</v>
      </c>
      <c r="J130" s="2">
        <v>1</v>
      </c>
      <c r="K130" s="1" t="s">
        <v>3</v>
      </c>
      <c r="L130" s="2">
        <v>1</v>
      </c>
      <c r="M130" s="1" t="s">
        <v>4</v>
      </c>
      <c r="N130" s="2">
        <v>-5</v>
      </c>
      <c r="P130" s="62" t="str">
        <f t="shared" ref="P130" si="108">_xlfn.IFS(Q130&gt;0,"Growth",Q130=0,"Neutral",Q130&lt;0,"Contraction")</f>
        <v>Neutral</v>
      </c>
      <c r="Q130" s="2"/>
      <c r="R130" s="62" t="str">
        <f t="shared" ref="R130" si="109">_xlfn.IFS(S130&gt;0,"Growth",S130=0,"Neutral",S130&lt;0,"Contraction")</f>
        <v>Neutral</v>
      </c>
      <c r="S130" s="2"/>
      <c r="AF130" s="12" t="e">
        <f>RIGHT($AU$113,LEN($AU$113)-1)</f>
        <v>#VALUE!</v>
      </c>
      <c r="AG130" s="4" t="str">
        <f>IF((0+COUNTIF(AF130:$AF$132,"*"))&gt;0,(0+COUNTIF(AF130:$AF$132,"*")),"")</f>
        <v/>
      </c>
      <c r="AH130" s="13" t="s">
        <v>3</v>
      </c>
      <c r="AI130" s="12" t="e">
        <f>RIGHT($AU$114,LEN($AU$114)-1)</f>
        <v>#VALUE!</v>
      </c>
      <c r="AJ130" s="4" t="str">
        <f>IF((0+COUNTIF(AI130:$AI$132,"*"))&gt;0,-(0+COUNTIF(AI130:$AI$132,"*")),"")</f>
        <v/>
      </c>
      <c r="AK130" s="13" t="s">
        <v>4</v>
      </c>
    </row>
    <row r="131" spans="2:48" x14ac:dyDescent="0.2">
      <c r="B131" s="34" t="s">
        <v>20</v>
      </c>
      <c r="C131" s="1" t="s">
        <v>4</v>
      </c>
      <c r="D131" s="2">
        <v>-8</v>
      </c>
      <c r="E131" s="1" t="s">
        <v>4</v>
      </c>
      <c r="F131" s="2">
        <v>-5</v>
      </c>
      <c r="G131" s="1" t="s">
        <v>4</v>
      </c>
      <c r="H131" s="2">
        <v>-6</v>
      </c>
      <c r="I131" s="1" t="s">
        <v>4</v>
      </c>
      <c r="J131" s="2">
        <v>-11</v>
      </c>
      <c r="K131" s="1" t="s">
        <v>21</v>
      </c>
      <c r="L131" s="2">
        <v>0</v>
      </c>
      <c r="M131" s="1" t="s">
        <v>4</v>
      </c>
      <c r="N131" s="2">
        <v>-6</v>
      </c>
      <c r="P131" s="62" t="str">
        <f t="shared" ref="P131" si="110">_xlfn.IFS(Q131&gt;0,"Growth",Q131=0,"Neutral",Q131&lt;0,"Contraction")</f>
        <v>Neutral</v>
      </c>
      <c r="Q131" s="2"/>
      <c r="R131" s="62" t="str">
        <f t="shared" ref="R131" si="111">_xlfn.IFS(S131&gt;0,"Growth",S131=0,"Neutral",S131&lt;0,"Contraction")</f>
        <v>Neutral</v>
      </c>
      <c r="S131" s="2"/>
      <c r="AF131" s="12" t="e">
        <f>RIGHT($AV$113,LEN($AV$113)-1)</f>
        <v>#VALUE!</v>
      </c>
      <c r="AG131" s="4" t="str">
        <f>IF((0+COUNTIF(AF131:$AF$132,"*"))&gt;0,(0+COUNTIF(AF131:$AF$132,"*")),"")</f>
        <v/>
      </c>
      <c r="AH131" s="13" t="s">
        <v>3</v>
      </c>
      <c r="AI131" s="12" t="e">
        <f>RIGHT($AV$114,LEN($AV$114)-1)</f>
        <v>#VALUE!</v>
      </c>
      <c r="AJ131" s="4" t="str">
        <f>IF((0+COUNTIF(AI131:$AI$132,"*"))&gt;0,-(0+COUNTIF(AI131:$AI$132,"*")),"")</f>
        <v/>
      </c>
      <c r="AK131" s="13" t="s">
        <v>4</v>
      </c>
    </row>
    <row r="132" spans="2:48" x14ac:dyDescent="0.2">
      <c r="B132" s="35" t="s">
        <v>15</v>
      </c>
      <c r="C132" s="1" t="s">
        <v>3</v>
      </c>
      <c r="D132" s="2">
        <v>6</v>
      </c>
      <c r="E132" s="1" t="s">
        <v>21</v>
      </c>
      <c r="F132" s="2">
        <v>0</v>
      </c>
      <c r="G132" s="1" t="s">
        <v>3</v>
      </c>
      <c r="H132" s="2">
        <v>9</v>
      </c>
      <c r="I132" s="1" t="s">
        <v>4</v>
      </c>
      <c r="J132" s="2">
        <v>-10</v>
      </c>
      <c r="K132" s="1" t="s">
        <v>4</v>
      </c>
      <c r="L132" s="2">
        <v>-10</v>
      </c>
      <c r="M132" s="1" t="s">
        <v>4</v>
      </c>
      <c r="N132" s="2">
        <v>-7</v>
      </c>
      <c r="P132" s="62" t="str">
        <f t="shared" ref="P132" si="112">_xlfn.IFS(Q132&gt;0,"Growth",Q132=0,"Neutral",Q132&lt;0,"Contraction")</f>
        <v>Neutral</v>
      </c>
      <c r="Q132" s="2"/>
      <c r="R132" s="62" t="str">
        <f t="shared" ref="R132" si="113">_xlfn.IFS(S132&gt;0,"Growth",S132=0,"Neutral",S132&lt;0,"Contraction")</f>
        <v>Neutral</v>
      </c>
      <c r="S132" s="2"/>
      <c r="AF132" s="12" t="e">
        <f>RIGHT($AW$113,LEN($AW$113)-1)</f>
        <v>#VALUE!</v>
      </c>
      <c r="AG132" s="4" t="str">
        <f>IF((0+COUNTIF(AF132:$AF$132,"*"))&gt;0,(0+COUNTIF(AF132:$AF$132,"*")),"")</f>
        <v/>
      </c>
      <c r="AH132" s="13" t="s">
        <v>3</v>
      </c>
      <c r="AI132" s="12" t="e">
        <f>RIGHT($AW$114,LEN($AW$114)-1)</f>
        <v>#VALUE!</v>
      </c>
      <c r="AJ132" s="4" t="str">
        <f>IF((0+COUNTIF(AI132:$AI$132,"*"))&gt;0,-(0+COUNTIF(AI132:$AI$132,"*")),"")</f>
        <v/>
      </c>
      <c r="AK132" s="13" t="s">
        <v>4</v>
      </c>
    </row>
    <row r="134" spans="2:48" ht="13.5" thickBot="1" x14ac:dyDescent="0.25">
      <c r="K134" s="3"/>
      <c r="L134" s="3"/>
      <c r="P134" s="63"/>
      <c r="Q134" s="3"/>
    </row>
    <row r="135" spans="2:48" ht="14.25" x14ac:dyDescent="0.2">
      <c r="B135" s="89" t="s">
        <v>58</v>
      </c>
      <c r="C135" s="85">
        <v>42917</v>
      </c>
      <c r="D135" s="86"/>
      <c r="E135" s="85">
        <v>42948</v>
      </c>
      <c r="F135" s="86"/>
      <c r="G135" s="85">
        <v>42979</v>
      </c>
      <c r="H135" s="86"/>
      <c r="I135" s="85">
        <v>43009</v>
      </c>
      <c r="J135" s="86"/>
      <c r="K135" s="85">
        <v>43040</v>
      </c>
      <c r="L135" s="86"/>
      <c r="M135" s="85">
        <v>43070</v>
      </c>
      <c r="N135" s="86"/>
      <c r="P135" s="85">
        <v>43525</v>
      </c>
      <c r="Q135" s="86"/>
      <c r="R135" s="85">
        <v>43556</v>
      </c>
      <c r="S135" s="86"/>
      <c r="AF135" s="6" t="s">
        <v>7</v>
      </c>
      <c r="AG135" s="7" t="s">
        <v>53</v>
      </c>
      <c r="AH135" s="7" t="s">
        <v>42</v>
      </c>
      <c r="AI135" s="7" t="s">
        <v>54</v>
      </c>
      <c r="AJ135" s="7" t="s">
        <v>49</v>
      </c>
      <c r="AK135" s="7"/>
      <c r="AL135" s="7"/>
      <c r="AM135" s="7"/>
      <c r="AN135" s="7"/>
      <c r="AO135" s="7"/>
      <c r="AP135" s="7"/>
      <c r="AQ135" s="7"/>
      <c r="AR135" s="7"/>
      <c r="AS135" s="7"/>
      <c r="AT135" s="7"/>
      <c r="AU135" s="7"/>
      <c r="AV135" s="8"/>
    </row>
    <row r="136" spans="2:48" ht="15" thickBot="1" x14ac:dyDescent="0.25">
      <c r="B136" s="91"/>
      <c r="C136" s="87"/>
      <c r="D136" s="88"/>
      <c r="E136" s="87"/>
      <c r="F136" s="88"/>
      <c r="G136" s="87"/>
      <c r="H136" s="88"/>
      <c r="I136" s="87"/>
      <c r="J136" s="88"/>
      <c r="K136" s="87"/>
      <c r="L136" s="88"/>
      <c r="M136" s="87"/>
      <c r="N136" s="88"/>
      <c r="P136" s="87"/>
      <c r="Q136" s="88"/>
      <c r="R136" s="87"/>
      <c r="S136" s="88"/>
      <c r="AF136" s="6" t="s">
        <v>2</v>
      </c>
      <c r="AG136" s="9" t="s">
        <v>46</v>
      </c>
      <c r="AH136" s="9" t="s">
        <v>55</v>
      </c>
      <c r="AI136" s="9" t="s">
        <v>50</v>
      </c>
      <c r="AJ136" s="9" t="s">
        <v>45</v>
      </c>
      <c r="AK136" s="9" t="s">
        <v>44</v>
      </c>
      <c r="AL136" s="9"/>
      <c r="AM136" s="9"/>
      <c r="AN136" s="9"/>
      <c r="AO136" s="9"/>
      <c r="AP136" s="9"/>
      <c r="AQ136" s="9"/>
      <c r="AR136" s="9"/>
      <c r="AS136" s="9"/>
      <c r="AT136" s="9"/>
      <c r="AU136" s="9"/>
      <c r="AV136" s="10"/>
    </row>
    <row r="137" spans="2:48" x14ac:dyDescent="0.2">
      <c r="B137" s="34" t="s">
        <v>15</v>
      </c>
      <c r="C137" s="1" t="s">
        <v>4</v>
      </c>
      <c r="D137" s="2">
        <v>-7</v>
      </c>
      <c r="E137" s="1" t="s">
        <v>21</v>
      </c>
      <c r="F137" s="2">
        <v>0</v>
      </c>
      <c r="G137" s="1" t="s">
        <v>4</v>
      </c>
      <c r="H137" s="2">
        <v>-9</v>
      </c>
      <c r="I137" s="1" t="s">
        <v>21</v>
      </c>
      <c r="J137" s="2">
        <v>0</v>
      </c>
      <c r="K137" s="1" t="s">
        <v>21</v>
      </c>
      <c r="L137" s="2">
        <v>0</v>
      </c>
      <c r="M137" s="1" t="s">
        <v>3</v>
      </c>
      <c r="N137" s="2">
        <v>13</v>
      </c>
      <c r="P137" s="62" t="str">
        <f>_xlfn.IFS(Q137&gt;0,"Growth",Q137=0,"Neutral",Q137&lt;0,"Contraction")</f>
        <v>Neutral</v>
      </c>
      <c r="Q137" s="2"/>
      <c r="R137" s="62" t="str">
        <f>_xlfn.IFS(S137&gt;0,"Growth",S137=0,"Neutral",S137&lt;0,"Contraction")</f>
        <v>Neutral</v>
      </c>
      <c r="S137" s="2"/>
      <c r="AF137" s="12" t="str">
        <f>$AF$135</f>
        <v>Primary Metals</v>
      </c>
      <c r="AG137" s="4">
        <f>IF((0+COUNTIF(AF137:$AF$154,"*"))&gt;0,(0+COUNTIF(AF137:$AF$154,"*")),"")</f>
        <v>5</v>
      </c>
      <c r="AH137" s="13" t="s">
        <v>3</v>
      </c>
      <c r="AI137" s="12" t="str">
        <f>$AF$136</f>
        <v>Plastics &amp; Rubber Products</v>
      </c>
      <c r="AJ137" s="4">
        <f>IF((0+COUNTIF(AI137:$AI$154,"*"))&gt;0,-(0+COUNTIF(AI137:$AI$154,"*")),"")</f>
        <v>-6</v>
      </c>
      <c r="AK137" s="13" t="s">
        <v>4</v>
      </c>
    </row>
    <row r="138" spans="2:48" x14ac:dyDescent="0.2">
      <c r="B138" s="34" t="s">
        <v>7</v>
      </c>
      <c r="C138" s="1" t="s">
        <v>21</v>
      </c>
      <c r="D138" s="2">
        <v>0</v>
      </c>
      <c r="E138" s="1" t="s">
        <v>21</v>
      </c>
      <c r="F138" s="2">
        <v>0</v>
      </c>
      <c r="G138" s="1" t="s">
        <v>4</v>
      </c>
      <c r="H138" s="2">
        <v>-8</v>
      </c>
      <c r="I138" s="1" t="s">
        <v>21</v>
      </c>
      <c r="J138" s="2">
        <v>0</v>
      </c>
      <c r="K138" s="1" t="s">
        <v>4</v>
      </c>
      <c r="L138" s="2">
        <v>-8</v>
      </c>
      <c r="M138" s="1" t="s">
        <v>3</v>
      </c>
      <c r="N138" s="2">
        <v>12</v>
      </c>
      <c r="P138" s="62" t="str">
        <f t="shared" ref="P138" si="114">_xlfn.IFS(Q138&gt;0,"Growth",Q138=0,"Neutral",Q138&lt;0,"Contraction")</f>
        <v>Neutral</v>
      </c>
      <c r="Q138" s="2"/>
      <c r="R138" s="62" t="str">
        <f t="shared" ref="R138" si="115">_xlfn.IFS(S138&gt;0,"Growth",S138=0,"Neutral",S138&lt;0,"Contraction")</f>
        <v>Neutral</v>
      </c>
      <c r="S138" s="2"/>
      <c r="AF138" s="12" t="str">
        <f>RIGHT($AG$135,LEN($AG$135)-1)</f>
        <v>Fabricated Metal Products</v>
      </c>
      <c r="AG138" s="4">
        <f>IF((0+COUNTIF(AF138:$AF$154,"*"))&gt;0,(0+COUNTIF(AF138:$AF$154,"*")),"")</f>
        <v>4</v>
      </c>
      <c r="AH138" s="13" t="s">
        <v>3</v>
      </c>
      <c r="AI138" s="12" t="str">
        <f>RIGHT($AG$136,LEN($AG$136)-1)</f>
        <v>Paper Products</v>
      </c>
      <c r="AJ138" s="4">
        <f>IF((0+COUNTIF(AI138:$AI$154,"*"))&gt;0,-(0+COUNTIF(AI138:$AI$154,"*")),"")</f>
        <v>-5</v>
      </c>
      <c r="AK138" s="13" t="s">
        <v>4</v>
      </c>
    </row>
    <row r="139" spans="2:48" x14ac:dyDescent="0.2">
      <c r="B139" s="34" t="s">
        <v>20</v>
      </c>
      <c r="C139" s="1" t="s">
        <v>3</v>
      </c>
      <c r="D139" s="2">
        <v>3</v>
      </c>
      <c r="E139" s="1" t="s">
        <v>21</v>
      </c>
      <c r="F139" s="2">
        <v>0</v>
      </c>
      <c r="G139" s="1" t="s">
        <v>4</v>
      </c>
      <c r="H139" s="2">
        <v>-10</v>
      </c>
      <c r="I139" s="1" t="s">
        <v>21</v>
      </c>
      <c r="J139" s="2">
        <v>0</v>
      </c>
      <c r="K139" s="1" t="s">
        <v>21</v>
      </c>
      <c r="L139" s="2">
        <v>0</v>
      </c>
      <c r="M139" s="1" t="s">
        <v>3</v>
      </c>
      <c r="N139" s="2">
        <v>11</v>
      </c>
      <c r="P139" s="62" t="str">
        <f t="shared" ref="P139" si="116">_xlfn.IFS(Q139&gt;0,"Growth",Q139=0,"Neutral",Q139&lt;0,"Contraction")</f>
        <v>Neutral</v>
      </c>
      <c r="Q139" s="2"/>
      <c r="R139" s="62" t="str">
        <f t="shared" ref="R139" si="117">_xlfn.IFS(S139&gt;0,"Growth",S139=0,"Neutral",S139&lt;0,"Contraction")</f>
        <v>Neutral</v>
      </c>
      <c r="S139" s="2"/>
      <c r="AF139" s="12" t="str">
        <f>RIGHT($AH$135,LEN($AH$135)-1)</f>
        <v>Furniture &amp; Related Products</v>
      </c>
      <c r="AG139" s="4">
        <f>IF((0+COUNTIF(AF139:$AF$154,"*"))&gt;0,(0+COUNTIF(AF139:$AF$154,"*")),"")</f>
        <v>3</v>
      </c>
      <c r="AH139" s="13" t="s">
        <v>3</v>
      </c>
      <c r="AI139" s="12" t="str">
        <f>RIGHT($AH$136,LEN($AH$136)-1)</f>
        <v>Electrical Equipment, Appliances &amp; Components</v>
      </c>
      <c r="AJ139" s="4">
        <f>IF((0+COUNTIF(AI139:$AI$154,"*"))&gt;0,-(0+COUNTIF(AI139:$AI$154,"*")),"")</f>
        <v>-4</v>
      </c>
      <c r="AK139" s="13" t="s">
        <v>4</v>
      </c>
    </row>
    <row r="140" spans="2:48" x14ac:dyDescent="0.2">
      <c r="B140" s="34" t="s">
        <v>18</v>
      </c>
      <c r="C140" s="1" t="s">
        <v>21</v>
      </c>
      <c r="D140" s="2">
        <v>0</v>
      </c>
      <c r="E140" s="1" t="s">
        <v>21</v>
      </c>
      <c r="F140" s="2">
        <v>0</v>
      </c>
      <c r="G140" s="1" t="s">
        <v>21</v>
      </c>
      <c r="H140" s="2">
        <v>0</v>
      </c>
      <c r="I140" s="1" t="s">
        <v>4</v>
      </c>
      <c r="J140" s="2">
        <v>-8</v>
      </c>
      <c r="K140" s="1" t="s">
        <v>4</v>
      </c>
      <c r="L140" s="2">
        <v>-7</v>
      </c>
      <c r="M140" s="1" t="s">
        <v>3</v>
      </c>
      <c r="N140" s="2">
        <v>10</v>
      </c>
      <c r="P140" s="62" t="str">
        <f t="shared" ref="P140" si="118">_xlfn.IFS(Q140&gt;0,"Growth",Q140=0,"Neutral",Q140&lt;0,"Contraction")</f>
        <v>Neutral</v>
      </c>
      <c r="Q140" s="2"/>
      <c r="R140" s="62" t="str">
        <f t="shared" ref="R140" si="119">_xlfn.IFS(S140&gt;0,"Growth",S140=0,"Neutral",S140&lt;0,"Contraction")</f>
        <v>Neutral</v>
      </c>
      <c r="S140" s="2"/>
      <c r="AF140" s="12" t="str">
        <f>RIGHT($AI$135,LEN($AI$135)-1)</f>
        <v>Chemical Products</v>
      </c>
      <c r="AG140" s="4">
        <f>IF((0+COUNTIF(AF140:$AF$154,"*"))&gt;0,(0+COUNTIF(AF140:$AF$154,"*")),"")</f>
        <v>2</v>
      </c>
      <c r="AH140" s="13" t="s">
        <v>3</v>
      </c>
      <c r="AI140" s="12" t="str">
        <f>RIGHT($AI$136,LEN($AI$136)-1)</f>
        <v>Machinery</v>
      </c>
      <c r="AJ140" s="4">
        <f>IF((0+COUNTIF(AI140:$AI$154,"*"))&gt;0,-(0+COUNTIF(AI140:$AI$154,"*")),"")</f>
        <v>-3</v>
      </c>
      <c r="AK140" s="13" t="s">
        <v>4</v>
      </c>
    </row>
    <row r="141" spans="2:48" x14ac:dyDescent="0.2">
      <c r="B141" s="34" t="s">
        <v>2</v>
      </c>
      <c r="C141" s="1" t="s">
        <v>21</v>
      </c>
      <c r="D141" s="2">
        <v>0</v>
      </c>
      <c r="E141" s="1" t="s">
        <v>3</v>
      </c>
      <c r="F141" s="2">
        <v>9</v>
      </c>
      <c r="G141" s="1" t="s">
        <v>4</v>
      </c>
      <c r="H141" s="2">
        <v>-5</v>
      </c>
      <c r="I141" s="1" t="s">
        <v>4</v>
      </c>
      <c r="J141" s="2">
        <v>-9</v>
      </c>
      <c r="K141" s="1" t="s">
        <v>21</v>
      </c>
      <c r="L141" s="2">
        <v>0</v>
      </c>
      <c r="M141" s="1" t="s">
        <v>3</v>
      </c>
      <c r="N141" s="2">
        <v>9</v>
      </c>
      <c r="P141" s="62" t="str">
        <f t="shared" ref="P141" si="120">_xlfn.IFS(Q141&gt;0,"Growth",Q141=0,"Neutral",Q141&lt;0,"Contraction")</f>
        <v>Neutral</v>
      </c>
      <c r="Q141" s="2"/>
      <c r="R141" s="62" t="str">
        <f t="shared" ref="R141" si="121">_xlfn.IFS(S141&gt;0,"Growth",S141=0,"Neutral",S141&lt;0,"Contraction")</f>
        <v>Neutral</v>
      </c>
      <c r="S141" s="2"/>
      <c r="AF141" s="12" t="str">
        <f>RIGHT($AJ$135,LEN($AJ$135)-1)</f>
        <v>Transportation Equipment</v>
      </c>
      <c r="AG141" s="4">
        <f>IF((0+COUNTIF(AF141:$AF$154,"*"))&gt;0,(0+COUNTIF(AF141:$AF$154,"*")),"")</f>
        <v>1</v>
      </c>
      <c r="AH141" s="13" t="s">
        <v>3</v>
      </c>
      <c r="AI141" s="12" t="str">
        <f>RIGHT($AJ$136,LEN($AJ$136)-1)</f>
        <v>Miscellaneous Manufacturing</v>
      </c>
      <c r="AJ141" s="4">
        <f>IF((0+COUNTIF(AI141:$AI$154,"*"))&gt;0,-(0+COUNTIF(AI141:$AI$154,"*")),"")</f>
        <v>-2</v>
      </c>
      <c r="AK141" s="13" t="s">
        <v>4</v>
      </c>
    </row>
    <row r="142" spans="2:48" x14ac:dyDescent="0.2">
      <c r="B142" s="34" t="s">
        <v>17</v>
      </c>
      <c r="C142" s="1" t="s">
        <v>21</v>
      </c>
      <c r="D142" s="2">
        <v>0</v>
      </c>
      <c r="E142" s="1" t="s">
        <v>3</v>
      </c>
      <c r="F142" s="2">
        <v>4</v>
      </c>
      <c r="G142" s="1" t="s">
        <v>21</v>
      </c>
      <c r="H142" s="2">
        <v>0</v>
      </c>
      <c r="I142" s="1" t="s">
        <v>21</v>
      </c>
      <c r="J142" s="2">
        <v>0</v>
      </c>
      <c r="K142" s="1" t="s">
        <v>3</v>
      </c>
      <c r="L142" s="2">
        <v>2</v>
      </c>
      <c r="M142" s="1" t="s">
        <v>3</v>
      </c>
      <c r="N142" s="2">
        <v>8</v>
      </c>
      <c r="P142" s="62" t="str">
        <f t="shared" ref="P142" si="122">_xlfn.IFS(Q142&gt;0,"Growth",Q142=0,"Neutral",Q142&lt;0,"Contraction")</f>
        <v>Neutral</v>
      </c>
      <c r="Q142" s="2"/>
      <c r="R142" s="62" t="str">
        <f t="shared" ref="R142" si="123">_xlfn.IFS(S142&gt;0,"Growth",S142=0,"Neutral",S142&lt;0,"Contraction")</f>
        <v>Neutral</v>
      </c>
      <c r="S142" s="2"/>
      <c r="AF142" s="12" t="e">
        <f>RIGHT($AK$135,LEN($AK$135)-1)</f>
        <v>#VALUE!</v>
      </c>
      <c r="AG142" s="4" t="str">
        <f>IF((0+COUNTIF(AF142:$AF$154,"*"))&gt;0,(0+COUNTIF(AF142:$AF$154,"*")),"")</f>
        <v/>
      </c>
      <c r="AH142" s="13" t="s">
        <v>3</v>
      </c>
      <c r="AI142" s="12" t="str">
        <f>RIGHT($AK$136,LEN($AK$136)-1)</f>
        <v>Computer &amp; Electronic Products</v>
      </c>
      <c r="AJ142" s="4">
        <f>IF((0+COUNTIF(AI142:$AI$154,"*"))&gt;0,-(0+COUNTIF(AI142:$AI$154,"*")),"")</f>
        <v>-1</v>
      </c>
      <c r="AK142" s="13" t="s">
        <v>4</v>
      </c>
    </row>
    <row r="143" spans="2:48" x14ac:dyDescent="0.2">
      <c r="B143" s="34" t="s">
        <v>12</v>
      </c>
      <c r="C143" s="1" t="s">
        <v>4</v>
      </c>
      <c r="D143" s="2">
        <v>-4</v>
      </c>
      <c r="E143" s="1" t="s">
        <v>3</v>
      </c>
      <c r="F143" s="2">
        <v>1</v>
      </c>
      <c r="G143" s="1" t="s">
        <v>4</v>
      </c>
      <c r="H143" s="2">
        <v>-4</v>
      </c>
      <c r="I143" s="1" t="s">
        <v>4</v>
      </c>
      <c r="J143" s="2">
        <v>-3</v>
      </c>
      <c r="K143" s="1" t="s">
        <v>4</v>
      </c>
      <c r="L143" s="2">
        <v>-5</v>
      </c>
      <c r="M143" s="1" t="s">
        <v>3</v>
      </c>
      <c r="N143" s="2">
        <v>7</v>
      </c>
      <c r="P143" s="62" t="str">
        <f t="shared" ref="P143" si="124">_xlfn.IFS(Q143&gt;0,"Growth",Q143=0,"Neutral",Q143&lt;0,"Contraction")</f>
        <v>Neutral</v>
      </c>
      <c r="Q143" s="2"/>
      <c r="R143" s="62" t="str">
        <f t="shared" ref="R143" si="125">_xlfn.IFS(S143&gt;0,"Growth",S143=0,"Neutral",S143&lt;0,"Contraction")</f>
        <v>Neutral</v>
      </c>
      <c r="S143" s="2"/>
      <c r="AF143" s="12" t="e">
        <f>RIGHT($AL$135,LEN($AL$135)-1)</f>
        <v>#VALUE!</v>
      </c>
      <c r="AG143" s="4" t="str">
        <f>IF((0+COUNTIF(AF143:$AF$154,"*"))&gt;0,(0+COUNTIF(AF143:$AF$154,"*")),"")</f>
        <v/>
      </c>
      <c r="AH143" s="13" t="s">
        <v>3</v>
      </c>
      <c r="AI143" s="12" t="e">
        <f>RIGHT($AL$136,LEN($AL$136)-1)</f>
        <v>#VALUE!</v>
      </c>
      <c r="AJ143" s="4" t="str">
        <f>IF((0+COUNTIF(AI143:$AI$154,"*"))&gt;0,-(0+COUNTIF(AI143:$AI$154,"*")),"")</f>
        <v/>
      </c>
      <c r="AK143" s="13" t="s">
        <v>4</v>
      </c>
    </row>
    <row r="144" spans="2:48" x14ac:dyDescent="0.2">
      <c r="B144" s="34" t="s">
        <v>16</v>
      </c>
      <c r="C144" s="1" t="s">
        <v>4</v>
      </c>
      <c r="D144" s="2">
        <v>-5</v>
      </c>
      <c r="E144" s="1" t="s">
        <v>3</v>
      </c>
      <c r="F144" s="2">
        <v>7</v>
      </c>
      <c r="G144" s="1" t="s">
        <v>21</v>
      </c>
      <c r="H144" s="2">
        <v>0</v>
      </c>
      <c r="I144" s="1" t="s">
        <v>4</v>
      </c>
      <c r="J144" s="2">
        <v>-7</v>
      </c>
      <c r="K144" s="1" t="s">
        <v>4</v>
      </c>
      <c r="L144" s="2">
        <v>-6</v>
      </c>
      <c r="M144" s="1" t="s">
        <v>3</v>
      </c>
      <c r="N144" s="2">
        <v>6</v>
      </c>
      <c r="P144" s="62" t="str">
        <f t="shared" ref="P144" si="126">_xlfn.IFS(Q144&gt;0,"Growth",Q144=0,"Neutral",Q144&lt;0,"Contraction")</f>
        <v>Neutral</v>
      </c>
      <c r="Q144" s="2"/>
      <c r="R144" s="62" t="str">
        <f t="shared" ref="R144" si="127">_xlfn.IFS(S144&gt;0,"Growth",S144=0,"Neutral",S144&lt;0,"Contraction")</f>
        <v>Neutral</v>
      </c>
      <c r="S144" s="2"/>
      <c r="AF144" s="12" t="e">
        <f>RIGHT($AM$135,LEN($AM$135)-1)</f>
        <v>#VALUE!</v>
      </c>
      <c r="AG144" s="4" t="str">
        <f>IF((0+COUNTIF(AF144:$AF$154,"*"))&gt;0,(0+COUNTIF(AF144:$AF$154,"*")),"")</f>
        <v/>
      </c>
      <c r="AH144" s="13" t="s">
        <v>3</v>
      </c>
      <c r="AI144" s="12" t="e">
        <f>RIGHT($AM$136,LEN($AM$136)-1)</f>
        <v>#VALUE!</v>
      </c>
      <c r="AJ144" s="4" t="str">
        <f>IF((0+COUNTIF(AI144:$AI$154,"*"))&gt;0,-(0+COUNTIF(AI144:$AI$154,"*")),"")</f>
        <v/>
      </c>
      <c r="AK144" s="13" t="s">
        <v>4</v>
      </c>
    </row>
    <row r="145" spans="2:37" x14ac:dyDescent="0.2">
      <c r="B145" s="34" t="s">
        <v>11</v>
      </c>
      <c r="C145" s="1" t="s">
        <v>4</v>
      </c>
      <c r="D145" s="2">
        <v>-1</v>
      </c>
      <c r="E145" s="1" t="s">
        <v>3</v>
      </c>
      <c r="F145" s="2">
        <v>2</v>
      </c>
      <c r="G145" s="1" t="s">
        <v>21</v>
      </c>
      <c r="H145" s="2">
        <v>0</v>
      </c>
      <c r="I145" s="1" t="s">
        <v>4</v>
      </c>
      <c r="J145" s="2">
        <v>-5</v>
      </c>
      <c r="K145" s="1" t="s">
        <v>3</v>
      </c>
      <c r="L145" s="2">
        <v>1</v>
      </c>
      <c r="M145" s="1" t="s">
        <v>3</v>
      </c>
      <c r="N145" s="2">
        <v>5</v>
      </c>
      <c r="P145" s="62" t="str">
        <f t="shared" ref="P145" si="128">_xlfn.IFS(Q145&gt;0,"Growth",Q145=0,"Neutral",Q145&lt;0,"Contraction")</f>
        <v>Neutral</v>
      </c>
      <c r="Q145" s="2"/>
      <c r="R145" s="62" t="str">
        <f t="shared" ref="R145" si="129">_xlfn.IFS(S145&gt;0,"Growth",S145=0,"Neutral",S145&lt;0,"Contraction")</f>
        <v>Neutral</v>
      </c>
      <c r="S145" s="2"/>
      <c r="AF145" s="12" t="e">
        <f>RIGHT($AN$135,LEN($AN$135)-1)</f>
        <v>#VALUE!</v>
      </c>
      <c r="AG145" s="4" t="str">
        <f>IF((0+COUNTIF(AF145:$AF$154,"*"))&gt;0,(0+COUNTIF(AF145:$AF$154,"*")),"")</f>
        <v/>
      </c>
      <c r="AH145" s="13" t="s">
        <v>3</v>
      </c>
      <c r="AI145" s="12" t="e">
        <f>RIGHT($AN$136,LEN($AN$136)-1)</f>
        <v>#VALUE!</v>
      </c>
      <c r="AJ145" s="4" t="str">
        <f>IF((0+COUNTIF(AI145:$AI$154,"*"))&gt;0,-(0+COUNTIF(AI145:$AI$154,"*")),"")</f>
        <v/>
      </c>
      <c r="AK145" s="13" t="s">
        <v>4</v>
      </c>
    </row>
    <row r="146" spans="2:37" x14ac:dyDescent="0.2">
      <c r="B146" s="31" t="s">
        <v>19</v>
      </c>
      <c r="C146" s="1" t="s">
        <v>4</v>
      </c>
      <c r="D146" s="2">
        <v>-3</v>
      </c>
      <c r="E146" s="1" t="s">
        <v>3</v>
      </c>
      <c r="F146" s="2">
        <v>6</v>
      </c>
      <c r="G146" s="1" t="s">
        <v>4</v>
      </c>
      <c r="H146" s="2">
        <v>-6</v>
      </c>
      <c r="I146" s="1" t="s">
        <v>4</v>
      </c>
      <c r="J146" s="2">
        <v>-4</v>
      </c>
      <c r="K146" s="1" t="s">
        <v>4</v>
      </c>
      <c r="L146" s="2">
        <v>-1</v>
      </c>
      <c r="M146" s="1" t="s">
        <v>3</v>
      </c>
      <c r="N146" s="2">
        <v>4</v>
      </c>
      <c r="P146" s="62" t="str">
        <f t="shared" ref="P146" si="130">_xlfn.IFS(Q146&gt;0,"Growth",Q146=0,"Neutral",Q146&lt;0,"Contraction")</f>
        <v>Neutral</v>
      </c>
      <c r="Q146" s="2"/>
      <c r="R146" s="62" t="str">
        <f t="shared" ref="R146" si="131">_xlfn.IFS(S146&gt;0,"Growth",S146=0,"Neutral",S146&lt;0,"Contraction")</f>
        <v>Neutral</v>
      </c>
      <c r="S146" s="2"/>
      <c r="AF146" s="12" t="e">
        <f>RIGHT($AO$135,LEN($AO$135)-1)</f>
        <v>#VALUE!</v>
      </c>
      <c r="AG146" s="4" t="str">
        <f>IF((0+COUNTIF(AF146:$AF$154,"*"))&gt;0,(0+COUNTIF(AF146:$AF$154,"*")),"")</f>
        <v/>
      </c>
      <c r="AH146" s="13" t="s">
        <v>3</v>
      </c>
      <c r="AI146" s="12" t="e">
        <f>RIGHT($AO$136,LEN($AO$136)-1)</f>
        <v>#VALUE!</v>
      </c>
      <c r="AJ146" s="4" t="str">
        <f>IF((0+COUNTIF(AI146:$AI$154,"*"))&gt;0,-(0+COUNTIF(AI146:$AI$154,"*")),"")</f>
        <v/>
      </c>
      <c r="AK146" s="13" t="s">
        <v>4</v>
      </c>
    </row>
    <row r="147" spans="2:37" x14ac:dyDescent="0.2">
      <c r="B147" s="34" t="s">
        <v>8</v>
      </c>
      <c r="C147" s="1" t="s">
        <v>4</v>
      </c>
      <c r="D147" s="2">
        <v>-2</v>
      </c>
      <c r="E147" s="1" t="s">
        <v>3</v>
      </c>
      <c r="F147" s="2">
        <v>8</v>
      </c>
      <c r="G147" s="1" t="s">
        <v>4</v>
      </c>
      <c r="H147" s="2">
        <v>-3</v>
      </c>
      <c r="I147" s="1" t="s">
        <v>4</v>
      </c>
      <c r="J147" s="2">
        <v>-1</v>
      </c>
      <c r="K147" s="1" t="s">
        <v>4</v>
      </c>
      <c r="L147" s="2">
        <v>-3</v>
      </c>
      <c r="M147" s="1" t="s">
        <v>3</v>
      </c>
      <c r="N147" s="2">
        <v>3</v>
      </c>
      <c r="P147" s="62" t="str">
        <f t="shared" ref="P147" si="132">_xlfn.IFS(Q147&gt;0,"Growth",Q147=0,"Neutral",Q147&lt;0,"Contraction")</f>
        <v>Neutral</v>
      </c>
      <c r="Q147" s="2"/>
      <c r="R147" s="62" t="str">
        <f t="shared" ref="R147" si="133">_xlfn.IFS(S147&gt;0,"Growth",S147=0,"Neutral",S147&lt;0,"Contraction")</f>
        <v>Neutral</v>
      </c>
      <c r="S147" s="2"/>
      <c r="AF147" s="12" t="e">
        <f>RIGHT($AP$135,LEN($AP$135)-1)</f>
        <v>#VALUE!</v>
      </c>
      <c r="AG147" s="4" t="str">
        <f>IF((0+COUNTIF(AF147:$AF$154,"*"))&gt;0,(0+COUNTIF(AF147:$AF$154,"*")),"")</f>
        <v/>
      </c>
      <c r="AH147" s="13" t="s">
        <v>3</v>
      </c>
      <c r="AI147" s="12" t="e">
        <f>RIGHT($AP$136,LEN($AP$136)-1)</f>
        <v>#VALUE!</v>
      </c>
      <c r="AJ147" s="4" t="str">
        <f>IF((0+COUNTIF(AI147:$AI$154,"*"))&gt;0,-(0+COUNTIF(AI147:$AI$154,"*")),"")</f>
        <v/>
      </c>
      <c r="AK147" s="13" t="s">
        <v>4</v>
      </c>
    </row>
    <row r="148" spans="2:37" x14ac:dyDescent="0.2">
      <c r="B148" s="34" t="s">
        <v>5</v>
      </c>
      <c r="C148" s="1" t="s">
        <v>3</v>
      </c>
      <c r="D148" s="2">
        <v>2</v>
      </c>
      <c r="E148" s="1" t="s">
        <v>3</v>
      </c>
      <c r="F148" s="2">
        <v>3</v>
      </c>
      <c r="G148" s="1" t="s">
        <v>4</v>
      </c>
      <c r="H148" s="2">
        <v>-2</v>
      </c>
      <c r="I148" s="1" t="s">
        <v>3</v>
      </c>
      <c r="J148" s="2">
        <v>1</v>
      </c>
      <c r="K148" s="1" t="s">
        <v>4</v>
      </c>
      <c r="L148" s="2">
        <v>-2</v>
      </c>
      <c r="M148" s="1" t="s">
        <v>3</v>
      </c>
      <c r="N148" s="2">
        <v>2</v>
      </c>
      <c r="P148" s="62" t="str">
        <f t="shared" ref="P148" si="134">_xlfn.IFS(Q148&gt;0,"Growth",Q148=0,"Neutral",Q148&lt;0,"Contraction")</f>
        <v>Neutral</v>
      </c>
      <c r="Q148" s="2"/>
      <c r="R148" s="62" t="str">
        <f t="shared" ref="R148" si="135">_xlfn.IFS(S148&gt;0,"Growth",S148=0,"Neutral",S148&lt;0,"Contraction")</f>
        <v>Neutral</v>
      </c>
      <c r="S148" s="2"/>
      <c r="AF148" s="12" t="e">
        <f>RIGHT($AQ$135,LEN($AQ$135)-1)</f>
        <v>#VALUE!</v>
      </c>
      <c r="AG148" s="4" t="str">
        <f>IF((0+COUNTIF(AF148:$AF$154,"*"))&gt;0,(0+COUNTIF(AF148:$AF$154,"*")),"")</f>
        <v/>
      </c>
      <c r="AH148" s="13" t="s">
        <v>3</v>
      </c>
      <c r="AI148" s="12" t="e">
        <f>RIGHT($AQ$136,LEN($AQ$136)-1)</f>
        <v>#VALUE!</v>
      </c>
      <c r="AJ148" s="4" t="str">
        <f>IF((0+COUNTIF(AI148:$AI$154,"*"))&gt;0,-(0+COUNTIF(AI148:$AI$154,"*")),"")</f>
        <v/>
      </c>
      <c r="AK148" s="13" t="s">
        <v>4</v>
      </c>
    </row>
    <row r="149" spans="2:37" x14ac:dyDescent="0.2">
      <c r="B149" s="34" t="s">
        <v>14</v>
      </c>
      <c r="C149" s="1" t="s">
        <v>3</v>
      </c>
      <c r="D149" s="2">
        <v>1</v>
      </c>
      <c r="E149" s="1" t="s">
        <v>3</v>
      </c>
      <c r="F149" s="2">
        <v>5</v>
      </c>
      <c r="G149" s="1" t="s">
        <v>4</v>
      </c>
      <c r="H149" s="2">
        <v>-1</v>
      </c>
      <c r="I149" s="1" t="s">
        <v>4</v>
      </c>
      <c r="J149" s="2">
        <v>-2</v>
      </c>
      <c r="K149" s="1" t="s">
        <v>4</v>
      </c>
      <c r="L149" s="2">
        <v>-4</v>
      </c>
      <c r="M149" s="1" t="s">
        <v>3</v>
      </c>
      <c r="N149" s="2">
        <v>1</v>
      </c>
      <c r="P149" s="62" t="str">
        <f t="shared" ref="P149" si="136">_xlfn.IFS(Q149&gt;0,"Growth",Q149=0,"Neutral",Q149&lt;0,"Contraction")</f>
        <v>Neutral</v>
      </c>
      <c r="Q149" s="2"/>
      <c r="R149" s="62" t="str">
        <f t="shared" ref="R149" si="137">_xlfn.IFS(S149&gt;0,"Growth",S149=0,"Neutral",S149&lt;0,"Contraction")</f>
        <v>Neutral</v>
      </c>
      <c r="S149" s="2"/>
      <c r="AF149" s="12" t="e">
        <f>RIGHT($AR$135,LEN($AR$135)-1)</f>
        <v>#VALUE!</v>
      </c>
      <c r="AG149" s="4" t="str">
        <f>IF((0+COUNTIF(AF149:$AF$154,"*"))&gt;0,(0+COUNTIF(AF149:$AF$154,"*")),"")</f>
        <v/>
      </c>
      <c r="AH149" s="13" t="s">
        <v>3</v>
      </c>
      <c r="AI149" s="12" t="e">
        <f>RIGHT($AR$136,LEN($AR$136)-1)</f>
        <v>#VALUE!</v>
      </c>
      <c r="AJ149" s="4" t="str">
        <f>IF((0+COUNTIF(AI149:$AI$154,"*"))&gt;0,-(0+COUNTIF(AI149:$AI$154,"*")),"")</f>
        <v/>
      </c>
      <c r="AK149" s="13" t="s">
        <v>4</v>
      </c>
    </row>
    <row r="150" spans="2:37" x14ac:dyDescent="0.2">
      <c r="B150" s="34" t="s">
        <v>9</v>
      </c>
      <c r="C150" s="1" t="s">
        <v>21</v>
      </c>
      <c r="D150" s="2">
        <v>0</v>
      </c>
      <c r="E150" s="1" t="s">
        <v>21</v>
      </c>
      <c r="F150" s="2">
        <v>0</v>
      </c>
      <c r="G150" s="1" t="s">
        <v>3</v>
      </c>
      <c r="H150" s="2">
        <v>1</v>
      </c>
      <c r="I150" s="1" t="s">
        <v>3</v>
      </c>
      <c r="J150" s="2">
        <v>2</v>
      </c>
      <c r="K150" s="1" t="s">
        <v>3</v>
      </c>
      <c r="L150" s="2">
        <v>3</v>
      </c>
      <c r="M150" s="1" t="s">
        <v>21</v>
      </c>
      <c r="N150" s="2">
        <v>0</v>
      </c>
      <c r="P150" s="62" t="str">
        <f t="shared" ref="P150" si="138">_xlfn.IFS(Q150&gt;0,"Growth",Q150=0,"Neutral",Q150&lt;0,"Contraction")</f>
        <v>Neutral</v>
      </c>
      <c r="Q150" s="2"/>
      <c r="R150" s="62" t="str">
        <f t="shared" ref="R150" si="139">_xlfn.IFS(S150&gt;0,"Growth",S150=0,"Neutral",S150&lt;0,"Contraction")</f>
        <v>Neutral</v>
      </c>
      <c r="S150" s="2"/>
      <c r="AF150" s="12" t="e">
        <f>RIGHT($AS$135,LEN($AS$135)-1)</f>
        <v>#VALUE!</v>
      </c>
      <c r="AG150" s="4" t="str">
        <f>IF((0+COUNTIF(AF150:$AF$154,"*"))&gt;0,(0+COUNTIF(AF150:$AF$154,"*")),"")</f>
        <v/>
      </c>
      <c r="AH150" s="13" t="s">
        <v>3</v>
      </c>
      <c r="AI150" s="12" t="e">
        <f>RIGHT($AS$136,LEN($AS$136)-1)</f>
        <v>#VALUE!</v>
      </c>
      <c r="AJ150" s="4" t="str">
        <f>IF((0+COUNTIF(AI150:$AI$154,"*"))&gt;0,-(0+COUNTIF(AI150:$AI$154,"*")),"")</f>
        <v/>
      </c>
      <c r="AK150" s="13" t="s">
        <v>4</v>
      </c>
    </row>
    <row r="151" spans="2:37" x14ac:dyDescent="0.2">
      <c r="B151" s="34" t="s">
        <v>13</v>
      </c>
      <c r="C151" s="1" t="s">
        <v>21</v>
      </c>
      <c r="D151" s="2">
        <v>0</v>
      </c>
      <c r="E151" s="1" t="s">
        <v>21</v>
      </c>
      <c r="F151" s="2">
        <v>0</v>
      </c>
      <c r="G151" s="1" t="s">
        <v>21</v>
      </c>
      <c r="H151" s="2">
        <v>0</v>
      </c>
      <c r="I151" s="1" t="s">
        <v>21</v>
      </c>
      <c r="J151" s="2">
        <v>0</v>
      </c>
      <c r="K151" s="1" t="s">
        <v>21</v>
      </c>
      <c r="L151" s="2">
        <v>0</v>
      </c>
      <c r="M151" s="1" t="s">
        <v>21</v>
      </c>
      <c r="N151" s="2">
        <v>0</v>
      </c>
      <c r="P151" s="62" t="str">
        <f t="shared" ref="P151" si="140">_xlfn.IFS(Q151&gt;0,"Growth",Q151=0,"Neutral",Q151&lt;0,"Contraction")</f>
        <v>Neutral</v>
      </c>
      <c r="Q151" s="2"/>
      <c r="R151" s="62" t="str">
        <f t="shared" ref="R151" si="141">_xlfn.IFS(S151&gt;0,"Growth",S151=0,"Neutral",S151&lt;0,"Contraction")</f>
        <v>Neutral</v>
      </c>
      <c r="S151" s="2"/>
      <c r="AF151" s="12" t="e">
        <f>RIGHT($AT$135,LEN($AT$135)-1)</f>
        <v>#VALUE!</v>
      </c>
      <c r="AG151" s="4" t="str">
        <f>IF((0+COUNTIF(AF151:$AF$154,"*"))&gt;0,(0+COUNTIF(AF151:$AF$154,"*")),"")</f>
        <v/>
      </c>
      <c r="AH151" s="13" t="s">
        <v>3</v>
      </c>
      <c r="AI151" s="12" t="e">
        <f>RIGHT($AT$136,LEN($AT$136)-1)</f>
        <v>#VALUE!</v>
      </c>
      <c r="AJ151" s="4" t="str">
        <f>IF((0+COUNTIF(AI151:$AI$154,"*"))&gt;0,-(0+COUNTIF(AI151:$AI$154,"*")),"")</f>
        <v/>
      </c>
      <c r="AK151" s="13" t="s">
        <v>4</v>
      </c>
    </row>
    <row r="152" spans="2:37" x14ac:dyDescent="0.2">
      <c r="B152" s="34" t="s">
        <v>1</v>
      </c>
      <c r="C152" s="1" t="s">
        <v>21</v>
      </c>
      <c r="D152" s="2">
        <v>0</v>
      </c>
      <c r="E152" s="1" t="s">
        <v>21</v>
      </c>
      <c r="F152" s="2">
        <v>0</v>
      </c>
      <c r="G152" s="1" t="s">
        <v>21</v>
      </c>
      <c r="H152" s="2">
        <v>0</v>
      </c>
      <c r="I152" s="1" t="s">
        <v>21</v>
      </c>
      <c r="J152" s="2">
        <v>0</v>
      </c>
      <c r="K152" s="1" t="s">
        <v>21</v>
      </c>
      <c r="L152" s="2">
        <v>0</v>
      </c>
      <c r="M152" s="1" t="s">
        <v>21</v>
      </c>
      <c r="N152" s="2">
        <v>0</v>
      </c>
      <c r="P152" s="62" t="str">
        <f t="shared" ref="P152" si="142">_xlfn.IFS(Q152&gt;0,"Growth",Q152=0,"Neutral",Q152&lt;0,"Contraction")</f>
        <v>Neutral</v>
      </c>
      <c r="Q152" s="2"/>
      <c r="R152" s="62" t="str">
        <f t="shared" ref="R152" si="143">_xlfn.IFS(S152&gt;0,"Growth",S152=0,"Neutral",S152&lt;0,"Contraction")</f>
        <v>Neutral</v>
      </c>
      <c r="S152" s="2"/>
      <c r="AF152" s="12" t="e">
        <f>RIGHT($AU$135,LEN($AU$135)-1)</f>
        <v>#VALUE!</v>
      </c>
      <c r="AG152" s="4" t="str">
        <f>IF((0+COUNTIF(AF152:$AF$154,"*"))&gt;0,(0+COUNTIF(AF152:$AF$154,"*")),"")</f>
        <v/>
      </c>
      <c r="AH152" s="13" t="s">
        <v>3</v>
      </c>
      <c r="AI152" s="12" t="e">
        <f>RIGHT($AU$136,LEN($AU$136)-1)</f>
        <v>#VALUE!</v>
      </c>
      <c r="AJ152" s="4" t="str">
        <f>IF((0+COUNTIF(AI152:$AI$154,"*"))&gt;0,-(0+COUNTIF(AI152:$AI$154,"*")),"")</f>
        <v/>
      </c>
      <c r="AK152" s="13" t="s">
        <v>4</v>
      </c>
    </row>
    <row r="153" spans="2:37" x14ac:dyDescent="0.2">
      <c r="B153" s="34" t="s">
        <v>6</v>
      </c>
      <c r="C153" s="1" t="s">
        <v>21</v>
      </c>
      <c r="D153" s="2">
        <v>0</v>
      </c>
      <c r="E153" s="1" t="s">
        <v>21</v>
      </c>
      <c r="F153" s="2">
        <v>0</v>
      </c>
      <c r="G153" s="1" t="s">
        <v>4</v>
      </c>
      <c r="H153" s="2">
        <v>-7</v>
      </c>
      <c r="I153" s="1" t="s">
        <v>21</v>
      </c>
      <c r="J153" s="2">
        <v>0</v>
      </c>
      <c r="K153" s="1" t="s">
        <v>21</v>
      </c>
      <c r="L153" s="2">
        <v>0</v>
      </c>
      <c r="M153" s="1" t="s">
        <v>21</v>
      </c>
      <c r="N153" s="2">
        <v>0</v>
      </c>
      <c r="P153" s="62" t="str">
        <f t="shared" ref="P153" si="144">_xlfn.IFS(Q153&gt;0,"Growth",Q153=0,"Neutral",Q153&lt;0,"Contraction")</f>
        <v>Neutral</v>
      </c>
      <c r="Q153" s="2"/>
      <c r="R153" s="62" t="str">
        <f t="shared" ref="R153" si="145">_xlfn.IFS(S153&gt;0,"Growth",S153=0,"Neutral",S153&lt;0,"Contraction")</f>
        <v>Neutral</v>
      </c>
      <c r="S153" s="2"/>
      <c r="AF153" s="12" t="e">
        <f>RIGHT($AV$135,LEN($AV$135)-1)</f>
        <v>#VALUE!</v>
      </c>
      <c r="AG153" s="4" t="str">
        <f>IF((0+COUNTIF(AF153:$AF$154,"*"))&gt;0,(0+COUNTIF(AF153:$AF$154,"*")),"")</f>
        <v/>
      </c>
      <c r="AH153" s="13" t="s">
        <v>3</v>
      </c>
      <c r="AI153" s="12" t="e">
        <f>RIGHT($AV$136,LEN($AV$136)-1)</f>
        <v>#VALUE!</v>
      </c>
      <c r="AJ153" s="4" t="str">
        <f>IF((0+COUNTIF(AI153:$AI$154,"*"))&gt;0,-(0+COUNTIF(AI153:$AI$154,"*")),"")</f>
        <v/>
      </c>
      <c r="AK153" s="13" t="s">
        <v>4</v>
      </c>
    </row>
    <row r="154" spans="2:37" x14ac:dyDescent="0.2">
      <c r="B154" s="35" t="s">
        <v>10</v>
      </c>
      <c r="C154" s="1" t="s">
        <v>4</v>
      </c>
      <c r="D154" s="2">
        <v>-6</v>
      </c>
      <c r="E154" s="1" t="s">
        <v>21</v>
      </c>
      <c r="F154" s="2">
        <v>0</v>
      </c>
      <c r="G154" s="1" t="s">
        <v>3</v>
      </c>
      <c r="H154" s="2">
        <v>2</v>
      </c>
      <c r="I154" s="1" t="s">
        <v>4</v>
      </c>
      <c r="J154" s="2">
        <v>-6</v>
      </c>
      <c r="K154" s="1" t="s">
        <v>21</v>
      </c>
      <c r="L154" s="2">
        <v>0</v>
      </c>
      <c r="M154" s="1" t="s">
        <v>21</v>
      </c>
      <c r="N154" s="2">
        <v>0</v>
      </c>
      <c r="P154" s="62" t="str">
        <f t="shared" ref="P154" si="146">_xlfn.IFS(Q154&gt;0,"Growth",Q154=0,"Neutral",Q154&lt;0,"Contraction")</f>
        <v>Neutral</v>
      </c>
      <c r="Q154" s="2"/>
      <c r="R154" s="62" t="str">
        <f t="shared" ref="R154" si="147">_xlfn.IFS(S154&gt;0,"Growth",S154=0,"Neutral",S154&lt;0,"Contraction")</f>
        <v>Neutral</v>
      </c>
      <c r="S154" s="2"/>
      <c r="AF154" s="12" t="e">
        <f>RIGHT($AW$135,LEN($AW$135)-1)</f>
        <v>#VALUE!</v>
      </c>
      <c r="AG154" s="4" t="str">
        <f>IF((0+COUNTIF(AF154:$AF$154,"*"))&gt;0,(0+COUNTIF(AF154:$AF$154,"*")),"")</f>
        <v/>
      </c>
      <c r="AH154" s="13" t="s">
        <v>3</v>
      </c>
      <c r="AI154" s="12" t="e">
        <f>RIGHT($AW$136,LEN($AW$136)-1)</f>
        <v>#VALUE!</v>
      </c>
      <c r="AJ154" s="4" t="str">
        <f>IF((0+COUNTIF(AI154:$AI$154,"*"))&gt;0,-(0+COUNTIF(AI154:$AI$154,"*")),"")</f>
        <v/>
      </c>
      <c r="AK154" s="13" t="s">
        <v>4</v>
      </c>
    </row>
  </sheetData>
  <sortState xmlns:xlrd2="http://schemas.microsoft.com/office/spreadsheetml/2017/richdata2" ref="B49:S66">
    <sortCondition descending="1" ref="S49:S66"/>
  </sortState>
  <mergeCells count="63">
    <mergeCell ref="P135:Q136"/>
    <mergeCell ref="R135:S136"/>
    <mergeCell ref="P69:Q70"/>
    <mergeCell ref="R69:S70"/>
    <mergeCell ref="P91:Q92"/>
    <mergeCell ref="R91:S92"/>
    <mergeCell ref="P113:Q114"/>
    <mergeCell ref="R113:S114"/>
    <mergeCell ref="P3:Q4"/>
    <mergeCell ref="R3:S4"/>
    <mergeCell ref="P25:Q26"/>
    <mergeCell ref="R25:S26"/>
    <mergeCell ref="P47:Q48"/>
    <mergeCell ref="R47:S48"/>
    <mergeCell ref="M135:N136"/>
    <mergeCell ref="B135:B136"/>
    <mergeCell ref="C135:D136"/>
    <mergeCell ref="E135:F136"/>
    <mergeCell ref="G135:H136"/>
    <mergeCell ref="I135:J136"/>
    <mergeCell ref="K135:L136"/>
    <mergeCell ref="M91:N92"/>
    <mergeCell ref="B113:B114"/>
    <mergeCell ref="C113:D114"/>
    <mergeCell ref="E113:F114"/>
    <mergeCell ref="G113:H114"/>
    <mergeCell ref="I113:J114"/>
    <mergeCell ref="K113:L114"/>
    <mergeCell ref="M113:N114"/>
    <mergeCell ref="B91:B92"/>
    <mergeCell ref="C91:D92"/>
    <mergeCell ref="E91:F92"/>
    <mergeCell ref="G91:H92"/>
    <mergeCell ref="I91:J92"/>
    <mergeCell ref="K91:L92"/>
    <mergeCell ref="M47:N48"/>
    <mergeCell ref="B69:B70"/>
    <mergeCell ref="C69:D70"/>
    <mergeCell ref="E69:F70"/>
    <mergeCell ref="G69:H70"/>
    <mergeCell ref="I69:J70"/>
    <mergeCell ref="K69:L70"/>
    <mergeCell ref="M69:N70"/>
    <mergeCell ref="B47:B48"/>
    <mergeCell ref="C47:D48"/>
    <mergeCell ref="E47:F48"/>
    <mergeCell ref="G47:H48"/>
    <mergeCell ref="I47:J48"/>
    <mergeCell ref="K47:L48"/>
    <mergeCell ref="M3:N4"/>
    <mergeCell ref="B25:B26"/>
    <mergeCell ref="C25:D26"/>
    <mergeCell ref="E25:F26"/>
    <mergeCell ref="G25:H26"/>
    <mergeCell ref="I25:J26"/>
    <mergeCell ref="K25:L26"/>
    <mergeCell ref="M25:N26"/>
    <mergeCell ref="B3:B4"/>
    <mergeCell ref="C3:D4"/>
    <mergeCell ref="E3:F4"/>
    <mergeCell ref="G3:H4"/>
    <mergeCell ref="I3:J4"/>
    <mergeCell ref="K3:L4"/>
  </mergeCells>
  <conditionalFormatting sqref="I5:I22 G5:G22 E5:E22 C5:C22 K5:K22">
    <cfRule type="containsText" dxfId="107" priority="138" operator="containsText" text="Contraction">
      <formula>NOT(ISERROR(SEARCH("Contraction",C5)))</formula>
    </cfRule>
    <cfRule type="containsText" dxfId="106" priority="139" operator="containsText" text="Growth">
      <formula>NOT(ISERROR(SEARCH("Growth",C5)))</formula>
    </cfRule>
  </conditionalFormatting>
  <conditionalFormatting sqref="J5:J22 L5:L22">
    <cfRule type="colorScale" priority="137">
      <colorScale>
        <cfvo type="min"/>
        <cfvo type="percentile" val="50"/>
        <cfvo type="max"/>
        <color rgb="FFF8696B"/>
        <color rgb="FFFFEB84"/>
        <color rgb="FF63BE7B"/>
      </colorScale>
    </cfRule>
  </conditionalFormatting>
  <conditionalFormatting sqref="H5:H22">
    <cfRule type="colorScale" priority="136">
      <colorScale>
        <cfvo type="min"/>
        <cfvo type="percentile" val="50"/>
        <cfvo type="max"/>
        <color rgb="FFF8696B"/>
        <color rgb="FFFFEB84"/>
        <color rgb="FF63BE7B"/>
      </colorScale>
    </cfRule>
  </conditionalFormatting>
  <conditionalFormatting sqref="F5:F22">
    <cfRule type="colorScale" priority="135">
      <colorScale>
        <cfvo type="min"/>
        <cfvo type="percentile" val="50"/>
        <cfvo type="max"/>
        <color rgb="FFF8696B"/>
        <color rgb="FFFFEB84"/>
        <color rgb="FF63BE7B"/>
      </colorScale>
    </cfRule>
  </conditionalFormatting>
  <conditionalFormatting sqref="D5:D22">
    <cfRule type="colorScale" priority="134">
      <colorScale>
        <cfvo type="min"/>
        <cfvo type="percentile" val="50"/>
        <cfvo type="max"/>
        <color rgb="FFF8696B"/>
        <color rgb="FFFFEB84"/>
        <color rgb="FF63BE7B"/>
      </colorScale>
    </cfRule>
  </conditionalFormatting>
  <conditionalFormatting sqref="I27:I44 G27:G44 E27:E44 C27:C44">
    <cfRule type="containsText" dxfId="105" priority="132" operator="containsText" text="Contraction">
      <formula>NOT(ISERROR(SEARCH("Contraction",C27)))</formula>
    </cfRule>
    <cfRule type="containsText" dxfId="104" priority="133" operator="containsText" text="Growth">
      <formula>NOT(ISERROR(SEARCH("Growth",C27)))</formula>
    </cfRule>
  </conditionalFormatting>
  <conditionalFormatting sqref="J27:J44">
    <cfRule type="colorScale" priority="131">
      <colorScale>
        <cfvo type="min"/>
        <cfvo type="percentile" val="50"/>
        <cfvo type="max"/>
        <color rgb="FFF8696B"/>
        <color rgb="FFFFEB84"/>
        <color rgb="FF63BE7B"/>
      </colorScale>
    </cfRule>
  </conditionalFormatting>
  <conditionalFormatting sqref="H27:H44">
    <cfRule type="colorScale" priority="130">
      <colorScale>
        <cfvo type="min"/>
        <cfvo type="percentile" val="50"/>
        <cfvo type="max"/>
        <color rgb="FFF8696B"/>
        <color rgb="FFFFEB84"/>
        <color rgb="FF63BE7B"/>
      </colorScale>
    </cfRule>
  </conditionalFormatting>
  <conditionalFormatting sqref="F27:F44">
    <cfRule type="colorScale" priority="129">
      <colorScale>
        <cfvo type="min"/>
        <cfvo type="percentile" val="50"/>
        <cfvo type="max"/>
        <color rgb="FFF8696B"/>
        <color rgb="FFFFEB84"/>
        <color rgb="FF63BE7B"/>
      </colorScale>
    </cfRule>
  </conditionalFormatting>
  <conditionalFormatting sqref="D27:D44">
    <cfRule type="colorScale" priority="128">
      <colorScale>
        <cfvo type="min"/>
        <cfvo type="percentile" val="50"/>
        <cfvo type="max"/>
        <color rgb="FFF8696B"/>
        <color rgb="FFFFEB84"/>
        <color rgb="FF63BE7B"/>
      </colorScale>
    </cfRule>
  </conditionalFormatting>
  <conditionalFormatting sqref="I115:I132 G115:G132 E115:E132 C115:C132">
    <cfRule type="containsText" dxfId="103" priority="126" operator="containsText" text="Contraction">
      <formula>NOT(ISERROR(SEARCH("Contraction",C115)))</formula>
    </cfRule>
    <cfRule type="containsText" dxfId="102" priority="127" operator="containsText" text="Growth">
      <formula>NOT(ISERROR(SEARCH("Growth",C115)))</formula>
    </cfRule>
  </conditionalFormatting>
  <conditionalFormatting sqref="J115:J132">
    <cfRule type="colorScale" priority="125">
      <colorScale>
        <cfvo type="min"/>
        <cfvo type="percentile" val="50"/>
        <cfvo type="max"/>
        <color rgb="FFF8696B"/>
        <color rgb="FFFFEB84"/>
        <color rgb="FF63BE7B"/>
      </colorScale>
    </cfRule>
  </conditionalFormatting>
  <conditionalFormatting sqref="H115:H132">
    <cfRule type="colorScale" priority="124">
      <colorScale>
        <cfvo type="min"/>
        <cfvo type="percentile" val="50"/>
        <cfvo type="max"/>
        <color rgb="FFF8696B"/>
        <color rgb="FFFFEB84"/>
        <color rgb="FF63BE7B"/>
      </colorScale>
    </cfRule>
  </conditionalFormatting>
  <conditionalFormatting sqref="F115:F132">
    <cfRule type="colorScale" priority="123">
      <colorScale>
        <cfvo type="min"/>
        <cfvo type="percentile" val="50"/>
        <cfvo type="max"/>
        <color rgb="FFF8696B"/>
        <color rgb="FFFFEB84"/>
        <color rgb="FF63BE7B"/>
      </colorScale>
    </cfRule>
  </conditionalFormatting>
  <conditionalFormatting sqref="D115:D132">
    <cfRule type="colorScale" priority="122">
      <colorScale>
        <cfvo type="min"/>
        <cfvo type="percentile" val="50"/>
        <cfvo type="max"/>
        <color rgb="FFF8696B"/>
        <color rgb="FFFFEB84"/>
        <color rgb="FF63BE7B"/>
      </colorScale>
    </cfRule>
  </conditionalFormatting>
  <conditionalFormatting sqref="I49:I66 G49:G66 E49:E66 C49:C66">
    <cfRule type="containsText" dxfId="101" priority="120" operator="containsText" text="Contraction">
      <formula>NOT(ISERROR(SEARCH("Contraction",C49)))</formula>
    </cfRule>
    <cfRule type="containsText" dxfId="100" priority="121" operator="containsText" text="Growth">
      <formula>NOT(ISERROR(SEARCH("Growth",C49)))</formula>
    </cfRule>
  </conditionalFormatting>
  <conditionalFormatting sqref="J49:J66">
    <cfRule type="colorScale" priority="119">
      <colorScale>
        <cfvo type="min"/>
        <cfvo type="percentile" val="50"/>
        <cfvo type="max"/>
        <color rgb="FFF8696B"/>
        <color rgb="FFFFEB84"/>
        <color rgb="FF63BE7B"/>
      </colorScale>
    </cfRule>
  </conditionalFormatting>
  <conditionalFormatting sqref="H49:H66">
    <cfRule type="colorScale" priority="118">
      <colorScale>
        <cfvo type="min"/>
        <cfvo type="percentile" val="50"/>
        <cfvo type="max"/>
        <color rgb="FFF8696B"/>
        <color rgb="FFFFEB84"/>
        <color rgb="FF63BE7B"/>
      </colorScale>
    </cfRule>
  </conditionalFormatting>
  <conditionalFormatting sqref="F49:F66">
    <cfRule type="colorScale" priority="117">
      <colorScale>
        <cfvo type="min"/>
        <cfvo type="percentile" val="50"/>
        <cfvo type="max"/>
        <color rgb="FFF8696B"/>
        <color rgb="FFFFEB84"/>
        <color rgb="FF63BE7B"/>
      </colorScale>
    </cfRule>
  </conditionalFormatting>
  <conditionalFormatting sqref="D49:D66">
    <cfRule type="colorScale" priority="116">
      <colorScale>
        <cfvo type="min"/>
        <cfvo type="percentile" val="50"/>
        <cfvo type="max"/>
        <color rgb="FFF8696B"/>
        <color rgb="FFFFEB84"/>
        <color rgb="FF63BE7B"/>
      </colorScale>
    </cfRule>
  </conditionalFormatting>
  <conditionalFormatting sqref="I71:I88 G71:G88 E71:E88 C71:C88">
    <cfRule type="containsText" dxfId="99" priority="114" operator="containsText" text="Contraction">
      <formula>NOT(ISERROR(SEARCH("Contraction",C71)))</formula>
    </cfRule>
    <cfRule type="containsText" dxfId="98" priority="115" operator="containsText" text="Growth">
      <formula>NOT(ISERROR(SEARCH("Growth",C71)))</formula>
    </cfRule>
  </conditionalFormatting>
  <conditionalFormatting sqref="J71:J88">
    <cfRule type="colorScale" priority="113">
      <colorScale>
        <cfvo type="min"/>
        <cfvo type="percentile" val="50"/>
        <cfvo type="max"/>
        <color rgb="FFF8696B"/>
        <color rgb="FFFFEB84"/>
        <color rgb="FF63BE7B"/>
      </colorScale>
    </cfRule>
  </conditionalFormatting>
  <conditionalFormatting sqref="H71:H88">
    <cfRule type="colorScale" priority="112">
      <colorScale>
        <cfvo type="min"/>
        <cfvo type="percentile" val="50"/>
        <cfvo type="max"/>
        <color rgb="FFF8696B"/>
        <color rgb="FFFFEB84"/>
        <color rgb="FF63BE7B"/>
      </colorScale>
    </cfRule>
  </conditionalFormatting>
  <conditionalFormatting sqref="F71:F88">
    <cfRule type="colorScale" priority="111">
      <colorScale>
        <cfvo type="min"/>
        <cfvo type="percentile" val="50"/>
        <cfvo type="max"/>
        <color rgb="FFF8696B"/>
        <color rgb="FFFFEB84"/>
        <color rgb="FF63BE7B"/>
      </colorScale>
    </cfRule>
  </conditionalFormatting>
  <conditionalFormatting sqref="D71:D88">
    <cfRule type="colorScale" priority="110">
      <colorScale>
        <cfvo type="min"/>
        <cfvo type="percentile" val="50"/>
        <cfvo type="max"/>
        <color rgb="FFF8696B"/>
        <color rgb="FFFFEB84"/>
        <color rgb="FF63BE7B"/>
      </colorScale>
    </cfRule>
  </conditionalFormatting>
  <conditionalFormatting sqref="I93:I110 G93:G110 E93:E110 C93:C110">
    <cfRule type="containsText" dxfId="97" priority="108" operator="containsText" text="Contraction">
      <formula>NOT(ISERROR(SEARCH("Contraction",C93)))</formula>
    </cfRule>
    <cfRule type="containsText" dxfId="96" priority="109" operator="containsText" text="Growth">
      <formula>NOT(ISERROR(SEARCH("Growth",C93)))</formula>
    </cfRule>
  </conditionalFormatting>
  <conditionalFormatting sqref="J93:J110">
    <cfRule type="colorScale" priority="107">
      <colorScale>
        <cfvo type="min"/>
        <cfvo type="percentile" val="50"/>
        <cfvo type="max"/>
        <color rgb="FFF8696B"/>
        <color rgb="FFFFEB84"/>
        <color rgb="FF63BE7B"/>
      </colorScale>
    </cfRule>
  </conditionalFormatting>
  <conditionalFormatting sqref="H93:H110">
    <cfRule type="colorScale" priority="106">
      <colorScale>
        <cfvo type="min"/>
        <cfvo type="percentile" val="50"/>
        <cfvo type="max"/>
        <color rgb="FFF8696B"/>
        <color rgb="FFFFEB84"/>
        <color rgb="FF63BE7B"/>
      </colorScale>
    </cfRule>
  </conditionalFormatting>
  <conditionalFormatting sqref="F93:F110">
    <cfRule type="colorScale" priority="105">
      <colorScale>
        <cfvo type="min"/>
        <cfvo type="percentile" val="50"/>
        <cfvo type="max"/>
        <color rgb="FFF8696B"/>
        <color rgb="FFFFEB84"/>
        <color rgb="FF63BE7B"/>
      </colorScale>
    </cfRule>
  </conditionalFormatting>
  <conditionalFormatting sqref="D93:D110">
    <cfRule type="colorScale" priority="104">
      <colorScale>
        <cfvo type="min"/>
        <cfvo type="percentile" val="50"/>
        <cfvo type="max"/>
        <color rgb="FFF8696B"/>
        <color rgb="FFFFEB84"/>
        <color rgb="FF63BE7B"/>
      </colorScale>
    </cfRule>
  </conditionalFormatting>
  <conditionalFormatting sqref="K27:K44">
    <cfRule type="containsText" dxfId="95" priority="102" operator="containsText" text="Contraction">
      <formula>NOT(ISERROR(SEARCH("Contraction",K27)))</formula>
    </cfRule>
    <cfRule type="containsText" dxfId="94" priority="103" operator="containsText" text="Growth">
      <formula>NOT(ISERROR(SEARCH("Growth",K27)))</formula>
    </cfRule>
  </conditionalFormatting>
  <conditionalFormatting sqref="L27:L44">
    <cfRule type="colorScale" priority="101">
      <colorScale>
        <cfvo type="min"/>
        <cfvo type="percentile" val="50"/>
        <cfvo type="max"/>
        <color rgb="FFF8696B"/>
        <color rgb="FFFFEB84"/>
        <color rgb="FF63BE7B"/>
      </colorScale>
    </cfRule>
  </conditionalFormatting>
  <conditionalFormatting sqref="K49:K66">
    <cfRule type="containsText" dxfId="93" priority="99" operator="containsText" text="Contraction">
      <formula>NOT(ISERROR(SEARCH("Contraction",K49)))</formula>
    </cfRule>
    <cfRule type="containsText" dxfId="92" priority="100" operator="containsText" text="Growth">
      <formula>NOT(ISERROR(SEARCH("Growth",K49)))</formula>
    </cfRule>
  </conditionalFormatting>
  <conditionalFormatting sqref="L49:L66">
    <cfRule type="colorScale" priority="98">
      <colorScale>
        <cfvo type="min"/>
        <cfvo type="percentile" val="50"/>
        <cfvo type="max"/>
        <color rgb="FFF8696B"/>
        <color rgb="FFFFEB84"/>
        <color rgb="FF63BE7B"/>
      </colorScale>
    </cfRule>
  </conditionalFormatting>
  <conditionalFormatting sqref="K71:K88">
    <cfRule type="containsText" dxfId="91" priority="96" operator="containsText" text="Contraction">
      <formula>NOT(ISERROR(SEARCH("Contraction",K71)))</formula>
    </cfRule>
    <cfRule type="containsText" dxfId="90" priority="97" operator="containsText" text="Growth">
      <formula>NOT(ISERROR(SEARCH("Growth",K71)))</formula>
    </cfRule>
  </conditionalFormatting>
  <conditionalFormatting sqref="L71:L88">
    <cfRule type="colorScale" priority="95">
      <colorScale>
        <cfvo type="min"/>
        <cfvo type="percentile" val="50"/>
        <cfvo type="max"/>
        <color rgb="FFF8696B"/>
        <color rgb="FFFFEB84"/>
        <color rgb="FF63BE7B"/>
      </colorScale>
    </cfRule>
  </conditionalFormatting>
  <conditionalFormatting sqref="K93:K110">
    <cfRule type="containsText" dxfId="89" priority="93" operator="containsText" text="Contraction">
      <formula>NOT(ISERROR(SEARCH("Contraction",K93)))</formula>
    </cfRule>
    <cfRule type="containsText" dxfId="88" priority="94" operator="containsText" text="Growth">
      <formula>NOT(ISERROR(SEARCH("Growth",K93)))</formula>
    </cfRule>
  </conditionalFormatting>
  <conditionalFormatting sqref="L93:L110">
    <cfRule type="colorScale" priority="92">
      <colorScale>
        <cfvo type="min"/>
        <cfvo type="percentile" val="50"/>
        <cfvo type="max"/>
        <color rgb="FFF8696B"/>
        <color rgb="FFFFEB84"/>
        <color rgb="FF63BE7B"/>
      </colorScale>
    </cfRule>
  </conditionalFormatting>
  <conditionalFormatting sqref="K115:K132">
    <cfRule type="containsText" dxfId="87" priority="90" operator="containsText" text="Contraction">
      <formula>NOT(ISERROR(SEARCH("Contraction",K115)))</formula>
    </cfRule>
    <cfRule type="containsText" dxfId="86" priority="91" operator="containsText" text="Growth">
      <formula>NOT(ISERROR(SEARCH("Growth",K115)))</formula>
    </cfRule>
  </conditionalFormatting>
  <conditionalFormatting sqref="L115:L132">
    <cfRule type="colorScale" priority="89">
      <colorScale>
        <cfvo type="min"/>
        <cfvo type="percentile" val="50"/>
        <cfvo type="max"/>
        <color rgb="FFF8696B"/>
        <color rgb="FFFFEB84"/>
        <color rgb="FF63BE7B"/>
      </colorScale>
    </cfRule>
  </conditionalFormatting>
  <conditionalFormatting sqref="M5:M22">
    <cfRule type="containsText" dxfId="85" priority="87" operator="containsText" text="Contraction">
      <formula>NOT(ISERROR(SEARCH("Contraction",M5)))</formula>
    </cfRule>
    <cfRule type="containsText" dxfId="84" priority="88" operator="containsText" text="Growth">
      <formula>NOT(ISERROR(SEARCH("Growth",M5)))</formula>
    </cfRule>
  </conditionalFormatting>
  <conditionalFormatting sqref="N5:N22">
    <cfRule type="colorScale" priority="86">
      <colorScale>
        <cfvo type="min"/>
        <cfvo type="percentile" val="50"/>
        <cfvo type="max"/>
        <color rgb="FFF8696B"/>
        <color rgb="FFFFEB84"/>
        <color rgb="FF63BE7B"/>
      </colorScale>
    </cfRule>
  </conditionalFormatting>
  <conditionalFormatting sqref="M27:M44">
    <cfRule type="containsText" dxfId="83" priority="84" operator="containsText" text="Contraction">
      <formula>NOT(ISERROR(SEARCH("Contraction",M27)))</formula>
    </cfRule>
    <cfRule type="containsText" dxfId="82" priority="85" operator="containsText" text="Growth">
      <formula>NOT(ISERROR(SEARCH("Growth",M27)))</formula>
    </cfRule>
  </conditionalFormatting>
  <conditionalFormatting sqref="N27:N44">
    <cfRule type="colorScale" priority="83">
      <colorScale>
        <cfvo type="min"/>
        <cfvo type="percentile" val="50"/>
        <cfvo type="max"/>
        <color rgb="FFF8696B"/>
        <color rgb="FFFFEB84"/>
        <color rgb="FF63BE7B"/>
      </colorScale>
    </cfRule>
  </conditionalFormatting>
  <conditionalFormatting sqref="M49:M66">
    <cfRule type="containsText" dxfId="81" priority="81" operator="containsText" text="Contraction">
      <formula>NOT(ISERROR(SEARCH("Contraction",M49)))</formula>
    </cfRule>
    <cfRule type="containsText" dxfId="80" priority="82" operator="containsText" text="Growth">
      <formula>NOT(ISERROR(SEARCH("Growth",M49)))</formula>
    </cfRule>
  </conditionalFormatting>
  <conditionalFormatting sqref="N49:N66">
    <cfRule type="colorScale" priority="80">
      <colorScale>
        <cfvo type="min"/>
        <cfvo type="percentile" val="50"/>
        <cfvo type="max"/>
        <color rgb="FFF8696B"/>
        <color rgb="FFFFEB84"/>
        <color rgb="FF63BE7B"/>
      </colorScale>
    </cfRule>
  </conditionalFormatting>
  <conditionalFormatting sqref="M115:M132">
    <cfRule type="containsText" dxfId="79" priority="72" operator="containsText" text="Contraction">
      <formula>NOT(ISERROR(SEARCH("Contraction",M115)))</formula>
    </cfRule>
    <cfRule type="containsText" dxfId="78" priority="73" operator="containsText" text="Growth">
      <formula>NOT(ISERROR(SEARCH("Growth",M115)))</formula>
    </cfRule>
  </conditionalFormatting>
  <conditionalFormatting sqref="M71:M88">
    <cfRule type="containsText" dxfId="77" priority="78" operator="containsText" text="Contraction">
      <formula>NOT(ISERROR(SEARCH("Contraction",M71)))</formula>
    </cfRule>
    <cfRule type="containsText" dxfId="76" priority="79" operator="containsText" text="Growth">
      <formula>NOT(ISERROR(SEARCH("Growth",M71)))</formula>
    </cfRule>
  </conditionalFormatting>
  <conditionalFormatting sqref="N71:N88">
    <cfRule type="colorScale" priority="77">
      <colorScale>
        <cfvo type="min"/>
        <cfvo type="percentile" val="50"/>
        <cfvo type="max"/>
        <color rgb="FFF8696B"/>
        <color rgb="FFFFEB84"/>
        <color rgb="FF63BE7B"/>
      </colorScale>
    </cfRule>
  </conditionalFormatting>
  <conditionalFormatting sqref="M93:M110">
    <cfRule type="containsText" dxfId="75" priority="75" operator="containsText" text="Contraction">
      <formula>NOT(ISERROR(SEARCH("Contraction",M93)))</formula>
    </cfRule>
    <cfRule type="containsText" dxfId="74" priority="76" operator="containsText" text="Growth">
      <formula>NOT(ISERROR(SEARCH("Growth",M93)))</formula>
    </cfRule>
  </conditionalFormatting>
  <conditionalFormatting sqref="N93:N110">
    <cfRule type="colorScale" priority="74">
      <colorScale>
        <cfvo type="min"/>
        <cfvo type="percentile" val="50"/>
        <cfvo type="max"/>
        <color rgb="FFF8696B"/>
        <color rgb="FFFFEB84"/>
        <color rgb="FF63BE7B"/>
      </colorScale>
    </cfRule>
  </conditionalFormatting>
  <conditionalFormatting sqref="N115:N132">
    <cfRule type="colorScale" priority="71">
      <colorScale>
        <cfvo type="min"/>
        <cfvo type="percentile" val="50"/>
        <cfvo type="max"/>
        <color rgb="FFF8696B"/>
        <color rgb="FFFFEB84"/>
        <color rgb="FF63BE7B"/>
      </colorScale>
    </cfRule>
  </conditionalFormatting>
  <conditionalFormatting sqref="I137:I154">
    <cfRule type="containsText" dxfId="73" priority="69" operator="containsText" text="Contraction">
      <formula>NOT(ISERROR(SEARCH("Contraction",I137)))</formula>
    </cfRule>
    <cfRule type="containsText" dxfId="72" priority="70" operator="containsText" text="Growth">
      <formula>NOT(ISERROR(SEARCH("Growth",I137)))</formula>
    </cfRule>
  </conditionalFormatting>
  <conditionalFormatting sqref="J137:J154">
    <cfRule type="colorScale" priority="68">
      <colorScale>
        <cfvo type="min"/>
        <cfvo type="percentile" val="50"/>
        <cfvo type="max"/>
        <color rgb="FFF8696B"/>
        <color rgb="FFFFEB84"/>
        <color rgb="FF63BE7B"/>
      </colorScale>
    </cfRule>
  </conditionalFormatting>
  <conditionalFormatting sqref="K137:K154">
    <cfRule type="containsText" dxfId="71" priority="66" operator="containsText" text="Contraction">
      <formula>NOT(ISERROR(SEARCH("Contraction",K137)))</formula>
    </cfRule>
    <cfRule type="containsText" dxfId="70" priority="67" operator="containsText" text="Growth">
      <formula>NOT(ISERROR(SEARCH("Growth",K137)))</formula>
    </cfRule>
  </conditionalFormatting>
  <conditionalFormatting sqref="L137:L154">
    <cfRule type="colorScale" priority="65">
      <colorScale>
        <cfvo type="min"/>
        <cfvo type="percentile" val="50"/>
        <cfvo type="max"/>
        <color rgb="FFF8696B"/>
        <color rgb="FFFFEB84"/>
        <color rgb="FF63BE7B"/>
      </colorScale>
    </cfRule>
  </conditionalFormatting>
  <conditionalFormatting sqref="M137:M154">
    <cfRule type="containsText" dxfId="69" priority="63" operator="containsText" text="Contraction">
      <formula>NOT(ISERROR(SEARCH("Contraction",M137)))</formula>
    </cfRule>
    <cfRule type="containsText" dxfId="68" priority="64" operator="containsText" text="Growth">
      <formula>NOT(ISERROR(SEARCH("Growth",M137)))</formula>
    </cfRule>
  </conditionalFormatting>
  <conditionalFormatting sqref="N137:N154">
    <cfRule type="colorScale" priority="62">
      <colorScale>
        <cfvo type="min"/>
        <cfvo type="percentile" val="50"/>
        <cfvo type="max"/>
        <color rgb="FFF8696B"/>
        <color rgb="FFFFEB84"/>
        <color rgb="FF63BE7B"/>
      </colorScale>
    </cfRule>
  </conditionalFormatting>
  <conditionalFormatting sqref="G137:G154">
    <cfRule type="containsText" dxfId="67" priority="60" operator="containsText" text="Contraction">
      <formula>NOT(ISERROR(SEARCH("Contraction",G137)))</formula>
    </cfRule>
    <cfRule type="containsText" dxfId="66" priority="61" operator="containsText" text="Growth">
      <formula>NOT(ISERROR(SEARCH("Growth",G137)))</formula>
    </cfRule>
  </conditionalFormatting>
  <conditionalFormatting sqref="H137:H154">
    <cfRule type="colorScale" priority="59">
      <colorScale>
        <cfvo type="min"/>
        <cfvo type="percentile" val="50"/>
        <cfvo type="max"/>
        <color rgb="FFF8696B"/>
        <color rgb="FFFFEB84"/>
        <color rgb="FF63BE7B"/>
      </colorScale>
    </cfRule>
  </conditionalFormatting>
  <conditionalFormatting sqref="E137:E154">
    <cfRule type="containsText" dxfId="65" priority="57" operator="containsText" text="Contraction">
      <formula>NOT(ISERROR(SEARCH("Contraction",E137)))</formula>
    </cfRule>
    <cfRule type="containsText" dxfId="64" priority="58" operator="containsText" text="Growth">
      <formula>NOT(ISERROR(SEARCH("Growth",E137)))</formula>
    </cfRule>
  </conditionalFormatting>
  <conditionalFormatting sqref="F137:F154">
    <cfRule type="colorScale" priority="56">
      <colorScale>
        <cfvo type="min"/>
        <cfvo type="percentile" val="50"/>
        <cfvo type="max"/>
        <color rgb="FFF8696B"/>
        <color rgb="FFFFEB84"/>
        <color rgb="FF63BE7B"/>
      </colorScale>
    </cfRule>
  </conditionalFormatting>
  <conditionalFormatting sqref="C137:C154">
    <cfRule type="containsText" dxfId="63" priority="54" operator="containsText" text="Contraction">
      <formula>NOT(ISERROR(SEARCH("Contraction",C137)))</formula>
    </cfRule>
    <cfRule type="containsText" dxfId="62" priority="55" operator="containsText" text="Growth">
      <formula>NOT(ISERROR(SEARCH("Growth",C137)))</formula>
    </cfRule>
  </conditionalFormatting>
  <conditionalFormatting sqref="D137:D154">
    <cfRule type="colorScale" priority="53">
      <colorScale>
        <cfvo type="min"/>
        <cfvo type="percentile" val="50"/>
        <cfvo type="max"/>
        <color rgb="FFF8696B"/>
        <color rgb="FFFFEB84"/>
        <color rgb="FF63BE7B"/>
      </colorScale>
    </cfRule>
  </conditionalFormatting>
  <conditionalFormatting sqref="J27:J44">
    <cfRule type="colorScale" priority="47">
      <colorScale>
        <cfvo type="min"/>
        <cfvo type="percentile" val="50"/>
        <cfvo type="max"/>
        <color rgb="FFF8696B"/>
        <color rgb="FFFFEB84"/>
        <color rgb="FF63BE7B"/>
      </colorScale>
    </cfRule>
  </conditionalFormatting>
  <conditionalFormatting sqref="H27:H44">
    <cfRule type="colorScale" priority="52">
      <colorScale>
        <cfvo type="min"/>
        <cfvo type="percentile" val="50"/>
        <cfvo type="max"/>
        <color rgb="FFF8696B"/>
        <color rgb="FFFFEB84"/>
        <color rgb="FF63BE7B"/>
      </colorScale>
    </cfRule>
  </conditionalFormatting>
  <conditionalFormatting sqref="F27:F44">
    <cfRule type="colorScale" priority="51">
      <colorScale>
        <cfvo type="min"/>
        <cfvo type="percentile" val="50"/>
        <cfvo type="max"/>
        <color rgb="FFF8696B"/>
        <color rgb="FFFFEB84"/>
        <color rgb="FF63BE7B"/>
      </colorScale>
    </cfRule>
  </conditionalFormatting>
  <conditionalFormatting sqref="D27:D44">
    <cfRule type="colorScale" priority="50">
      <colorScale>
        <cfvo type="min"/>
        <cfvo type="percentile" val="50"/>
        <cfvo type="max"/>
        <color rgb="FFF8696B"/>
        <color rgb="FFFFEB84"/>
        <color rgb="FF63BE7B"/>
      </colorScale>
    </cfRule>
  </conditionalFormatting>
  <conditionalFormatting sqref="I27:I44">
    <cfRule type="containsText" dxfId="61" priority="48" operator="containsText" text="Contraction">
      <formula>NOT(ISERROR(SEARCH("Contraction",I27)))</formula>
    </cfRule>
    <cfRule type="containsText" dxfId="60" priority="49" operator="containsText" text="Growth">
      <formula>NOT(ISERROR(SEARCH("Growth",I27)))</formula>
    </cfRule>
  </conditionalFormatting>
  <conditionalFormatting sqref="P5:P22">
    <cfRule type="containsText" dxfId="59" priority="45" operator="containsText" text="Contraction">
      <formula>NOT(ISERROR(SEARCH("Contraction",P5)))</formula>
    </cfRule>
    <cfRule type="containsText" dxfId="58" priority="46" operator="containsText" text="Growth">
      <formula>NOT(ISERROR(SEARCH("Growth",P5)))</formula>
    </cfRule>
  </conditionalFormatting>
  <conditionalFormatting sqref="Q5:Q22">
    <cfRule type="colorScale" priority="44">
      <colorScale>
        <cfvo type="min"/>
        <cfvo type="percentile" val="50"/>
        <cfvo type="max"/>
        <color rgb="FFF8696B"/>
        <color rgb="FFFFEB84"/>
        <color rgb="FF63BE7B"/>
      </colorScale>
    </cfRule>
  </conditionalFormatting>
  <conditionalFormatting sqref="P27:P44">
    <cfRule type="containsText" dxfId="57" priority="42" operator="containsText" text="Contraction">
      <formula>NOT(ISERROR(SEARCH("Contraction",P27)))</formula>
    </cfRule>
    <cfRule type="containsText" dxfId="56" priority="43" operator="containsText" text="Growth">
      <formula>NOT(ISERROR(SEARCH("Growth",P27)))</formula>
    </cfRule>
  </conditionalFormatting>
  <conditionalFormatting sqref="Q27:Q44">
    <cfRule type="colorScale" priority="41">
      <colorScale>
        <cfvo type="min"/>
        <cfvo type="percentile" val="50"/>
        <cfvo type="max"/>
        <color rgb="FFF8696B"/>
        <color rgb="FFFFEB84"/>
        <color rgb="FF63BE7B"/>
      </colorScale>
    </cfRule>
  </conditionalFormatting>
  <conditionalFormatting sqref="P49:P66">
    <cfRule type="containsText" dxfId="55" priority="39" operator="containsText" text="Contraction">
      <formula>NOT(ISERROR(SEARCH("Contraction",P49)))</formula>
    </cfRule>
    <cfRule type="containsText" dxfId="54" priority="40" operator="containsText" text="Growth">
      <formula>NOT(ISERROR(SEARCH("Growth",P49)))</formula>
    </cfRule>
  </conditionalFormatting>
  <conditionalFormatting sqref="Q49:Q66">
    <cfRule type="colorScale" priority="38">
      <colorScale>
        <cfvo type="min"/>
        <cfvo type="percentile" val="50"/>
        <cfvo type="max"/>
        <color rgb="FFF8696B"/>
        <color rgb="FFFFEB84"/>
        <color rgb="FF63BE7B"/>
      </colorScale>
    </cfRule>
  </conditionalFormatting>
  <conditionalFormatting sqref="P71:P88">
    <cfRule type="containsText" dxfId="53" priority="36" operator="containsText" text="Contraction">
      <formula>NOT(ISERROR(SEARCH("Contraction",P71)))</formula>
    </cfRule>
    <cfRule type="containsText" dxfId="52" priority="37" operator="containsText" text="Growth">
      <formula>NOT(ISERROR(SEARCH("Growth",P71)))</formula>
    </cfRule>
  </conditionalFormatting>
  <conditionalFormatting sqref="Q71:Q88">
    <cfRule type="colorScale" priority="35">
      <colorScale>
        <cfvo type="min"/>
        <cfvo type="percentile" val="50"/>
        <cfvo type="max"/>
        <color rgb="FFF8696B"/>
        <color rgb="FFFFEB84"/>
        <color rgb="FF63BE7B"/>
      </colorScale>
    </cfRule>
  </conditionalFormatting>
  <conditionalFormatting sqref="P93:P110">
    <cfRule type="containsText" dxfId="51" priority="33" operator="containsText" text="Contraction">
      <formula>NOT(ISERROR(SEARCH("Contraction",P93)))</formula>
    </cfRule>
    <cfRule type="containsText" dxfId="50" priority="34" operator="containsText" text="Growth">
      <formula>NOT(ISERROR(SEARCH("Growth",P93)))</formula>
    </cfRule>
  </conditionalFormatting>
  <conditionalFormatting sqref="Q93:Q110">
    <cfRule type="colorScale" priority="32">
      <colorScale>
        <cfvo type="min"/>
        <cfvo type="percentile" val="50"/>
        <cfvo type="max"/>
        <color rgb="FFF8696B"/>
        <color rgb="FFFFEB84"/>
        <color rgb="FF63BE7B"/>
      </colorScale>
    </cfRule>
  </conditionalFormatting>
  <conditionalFormatting sqref="P115:P132">
    <cfRule type="containsText" dxfId="49" priority="30" operator="containsText" text="Contraction">
      <formula>NOT(ISERROR(SEARCH("Contraction",P115)))</formula>
    </cfRule>
    <cfRule type="containsText" dxfId="48" priority="31" operator="containsText" text="Growth">
      <formula>NOT(ISERROR(SEARCH("Growth",P115)))</formula>
    </cfRule>
  </conditionalFormatting>
  <conditionalFormatting sqref="Q115:Q132">
    <cfRule type="colorScale" priority="29">
      <colorScale>
        <cfvo type="min"/>
        <cfvo type="percentile" val="50"/>
        <cfvo type="max"/>
        <color rgb="FFF8696B"/>
        <color rgb="FFFFEB84"/>
        <color rgb="FF63BE7B"/>
      </colorScale>
    </cfRule>
  </conditionalFormatting>
  <conditionalFormatting sqref="R5:R22">
    <cfRule type="cellIs" priority="1" operator="equal">
      <formula>"Neutral"</formula>
    </cfRule>
    <cfRule type="cellIs" dxfId="47" priority="2" operator="equal">
      <formula>"Contraction"</formula>
    </cfRule>
    <cfRule type="cellIs" dxfId="46" priority="3" operator="equal">
      <formula>"Growth"</formula>
    </cfRule>
    <cfRule type="containsText" dxfId="45" priority="27" operator="containsText" text="Contraction">
      <formula>NOT(ISERROR(SEARCH("Contraction",R5)))</formula>
    </cfRule>
    <cfRule type="containsText" dxfId="44" priority="28" operator="containsText" text="Growth">
      <formula>NOT(ISERROR(SEARCH("Growth",R5)))</formula>
    </cfRule>
  </conditionalFormatting>
  <conditionalFormatting sqref="S5:S22">
    <cfRule type="colorScale" priority="26">
      <colorScale>
        <cfvo type="min"/>
        <cfvo type="percentile" val="50"/>
        <cfvo type="max"/>
        <color rgb="FFF8696B"/>
        <color rgb="FFFFEB84"/>
        <color rgb="FF63BE7B"/>
      </colorScale>
    </cfRule>
  </conditionalFormatting>
  <conditionalFormatting sqref="R27:R44">
    <cfRule type="containsText" dxfId="43" priority="24" operator="containsText" text="Contraction">
      <formula>NOT(ISERROR(SEARCH("Contraction",R27)))</formula>
    </cfRule>
    <cfRule type="containsText" dxfId="42" priority="25" operator="containsText" text="Growth">
      <formula>NOT(ISERROR(SEARCH("Growth",R27)))</formula>
    </cfRule>
  </conditionalFormatting>
  <conditionalFormatting sqref="S27:S44">
    <cfRule type="colorScale" priority="23">
      <colorScale>
        <cfvo type="min"/>
        <cfvo type="percentile" val="50"/>
        <cfvo type="max"/>
        <color rgb="FFF8696B"/>
        <color rgb="FFFFEB84"/>
        <color rgb="FF63BE7B"/>
      </colorScale>
    </cfRule>
  </conditionalFormatting>
  <conditionalFormatting sqref="R49:R66">
    <cfRule type="containsText" dxfId="41" priority="21" operator="containsText" text="Contraction">
      <formula>NOT(ISERROR(SEARCH("Contraction",R49)))</formula>
    </cfRule>
    <cfRule type="containsText" dxfId="40" priority="22" operator="containsText" text="Growth">
      <formula>NOT(ISERROR(SEARCH("Growth",R49)))</formula>
    </cfRule>
  </conditionalFormatting>
  <conditionalFormatting sqref="S49:S66">
    <cfRule type="colorScale" priority="20">
      <colorScale>
        <cfvo type="min"/>
        <cfvo type="percentile" val="50"/>
        <cfvo type="max"/>
        <color rgb="FFF8696B"/>
        <color rgb="FFFFEB84"/>
        <color rgb="FF63BE7B"/>
      </colorScale>
    </cfRule>
  </conditionalFormatting>
  <conditionalFormatting sqref="R115:R132">
    <cfRule type="containsText" dxfId="39" priority="12" operator="containsText" text="Contraction">
      <formula>NOT(ISERROR(SEARCH("Contraction",R115)))</formula>
    </cfRule>
    <cfRule type="containsText" dxfId="38" priority="13" operator="containsText" text="Growth">
      <formula>NOT(ISERROR(SEARCH("Growth",R115)))</formula>
    </cfRule>
  </conditionalFormatting>
  <conditionalFormatting sqref="R71:R88">
    <cfRule type="containsText" dxfId="37" priority="18" operator="containsText" text="Contraction">
      <formula>NOT(ISERROR(SEARCH("Contraction",R71)))</formula>
    </cfRule>
    <cfRule type="containsText" dxfId="36" priority="19" operator="containsText" text="Growth">
      <formula>NOT(ISERROR(SEARCH("Growth",R71)))</formula>
    </cfRule>
  </conditionalFormatting>
  <conditionalFormatting sqref="S71:S88">
    <cfRule type="colorScale" priority="17">
      <colorScale>
        <cfvo type="min"/>
        <cfvo type="percentile" val="50"/>
        <cfvo type="max"/>
        <color rgb="FFF8696B"/>
        <color rgb="FFFFEB84"/>
        <color rgb="FF63BE7B"/>
      </colorScale>
    </cfRule>
  </conditionalFormatting>
  <conditionalFormatting sqref="R93:R110">
    <cfRule type="containsText" dxfId="35" priority="15" operator="containsText" text="Contraction">
      <formula>NOT(ISERROR(SEARCH("Contraction",R93)))</formula>
    </cfRule>
    <cfRule type="containsText" dxfId="34" priority="16" operator="containsText" text="Growth">
      <formula>NOT(ISERROR(SEARCH("Growth",R93)))</formula>
    </cfRule>
  </conditionalFormatting>
  <conditionalFormatting sqref="S93:S110">
    <cfRule type="colorScale" priority="14">
      <colorScale>
        <cfvo type="min"/>
        <cfvo type="percentile" val="50"/>
        <cfvo type="max"/>
        <color rgb="FFF8696B"/>
        <color rgb="FFFFEB84"/>
        <color rgb="FF63BE7B"/>
      </colorScale>
    </cfRule>
  </conditionalFormatting>
  <conditionalFormatting sqref="S115:S132">
    <cfRule type="colorScale" priority="11">
      <colorScale>
        <cfvo type="min"/>
        <cfvo type="percentile" val="50"/>
        <cfvo type="max"/>
        <color rgb="FFF8696B"/>
        <color rgb="FFFFEB84"/>
        <color rgb="FF63BE7B"/>
      </colorScale>
    </cfRule>
  </conditionalFormatting>
  <conditionalFormatting sqref="P137:P154">
    <cfRule type="containsText" dxfId="33" priority="9" operator="containsText" text="Contraction">
      <formula>NOT(ISERROR(SEARCH("Contraction",P137)))</formula>
    </cfRule>
    <cfRule type="containsText" dxfId="32" priority="10" operator="containsText" text="Growth">
      <formula>NOT(ISERROR(SEARCH("Growth",P137)))</formula>
    </cfRule>
  </conditionalFormatting>
  <conditionalFormatting sqref="Q137:Q154">
    <cfRule type="colorScale" priority="8">
      <colorScale>
        <cfvo type="min"/>
        <cfvo type="percentile" val="50"/>
        <cfvo type="max"/>
        <color rgb="FFF8696B"/>
        <color rgb="FFFFEB84"/>
        <color rgb="FF63BE7B"/>
      </colorScale>
    </cfRule>
  </conditionalFormatting>
  <conditionalFormatting sqref="R137:R154">
    <cfRule type="containsText" dxfId="31" priority="6" operator="containsText" text="Contraction">
      <formula>NOT(ISERROR(SEARCH("Contraction",R137)))</formula>
    </cfRule>
    <cfRule type="containsText" dxfId="30" priority="7" operator="containsText" text="Growth">
      <formula>NOT(ISERROR(SEARCH("Growth",R137)))</formula>
    </cfRule>
  </conditionalFormatting>
  <conditionalFormatting sqref="S137:S154">
    <cfRule type="colorScale" priority="5">
      <colorScale>
        <cfvo type="min"/>
        <cfvo type="percentile" val="50"/>
        <cfvo type="max"/>
        <color rgb="FFF8696B"/>
        <color rgb="FFFFEB84"/>
        <color rgb="FF63BE7B"/>
      </colorScale>
    </cfRule>
  </conditionalFormatting>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69F6D3-463B-458A-980D-4B0D36AC0818}">
  <dimension ref="A1:O62"/>
  <sheetViews>
    <sheetView topLeftCell="A23" zoomScale="160" zoomScaleNormal="160" workbookViewId="0">
      <selection activeCell="R43" sqref="R43"/>
    </sheetView>
  </sheetViews>
  <sheetFormatPr defaultRowHeight="12.75" x14ac:dyDescent="0.2"/>
  <cols>
    <col min="1" max="1" width="30.85546875" customWidth="1"/>
    <col min="3" max="3" width="5.7109375" customWidth="1"/>
    <col min="5" max="5" width="5.7109375" customWidth="1"/>
    <col min="7" max="7" width="5.7109375" customWidth="1"/>
    <col min="9" max="9" width="5.7109375" customWidth="1"/>
    <col min="11" max="11" width="5.7109375" customWidth="1"/>
    <col min="13" max="13" width="5.7109375" customWidth="1"/>
    <col min="15" max="15" width="5.7109375" customWidth="1"/>
  </cols>
  <sheetData>
    <row r="1" spans="1:15" x14ac:dyDescent="0.2">
      <c r="A1" s="89" t="s">
        <v>103</v>
      </c>
      <c r="B1" s="85">
        <v>43374</v>
      </c>
      <c r="C1" s="86"/>
      <c r="D1" s="85">
        <v>43405</v>
      </c>
      <c r="E1" s="86"/>
      <c r="F1" s="85">
        <v>43435</v>
      </c>
      <c r="G1" s="86"/>
      <c r="H1" s="85">
        <v>43466</v>
      </c>
      <c r="I1" s="86"/>
      <c r="J1" s="85">
        <v>43497</v>
      </c>
      <c r="K1" s="86"/>
      <c r="L1" s="85">
        <v>43525</v>
      </c>
      <c r="M1" s="86"/>
      <c r="N1" s="85">
        <v>43556</v>
      </c>
      <c r="O1" s="86"/>
    </row>
    <row r="2" spans="1:15" x14ac:dyDescent="0.2">
      <c r="A2" s="91"/>
      <c r="B2" s="87"/>
      <c r="C2" s="88"/>
      <c r="D2" s="87"/>
      <c r="E2" s="88"/>
      <c r="F2" s="87"/>
      <c r="G2" s="88"/>
      <c r="H2" s="87"/>
      <c r="I2" s="88"/>
      <c r="J2" s="87"/>
      <c r="K2" s="88"/>
      <c r="L2" s="87"/>
      <c r="M2" s="88"/>
      <c r="N2" s="87"/>
      <c r="O2" s="88"/>
    </row>
    <row r="3" spans="1:15" x14ac:dyDescent="0.2">
      <c r="A3" s="31" t="s">
        <v>111</v>
      </c>
      <c r="B3" s="62" t="str">
        <f t="shared" ref="B3:B20" si="0">_xlfn.IFS(C3&gt;0,"Growth",C3=0,"Neutral",C3&lt;0,"Contraction")</f>
        <v>Neutral</v>
      </c>
      <c r="C3" s="2"/>
      <c r="D3" s="62" t="str">
        <f t="shared" ref="D3:D20" si="1">_xlfn.IFS(E3&gt;0,"Growth",E3=0,"Neutral",E3&lt;0,"Contraction")</f>
        <v>Neutral</v>
      </c>
      <c r="E3" s="2"/>
      <c r="F3" s="62" t="str">
        <f t="shared" ref="F3:F20" si="2">_xlfn.IFS(G3&gt;0,"Growth",G3=0,"Neutral",G3&lt;0,"Contraction")</f>
        <v>Neutral</v>
      </c>
      <c r="G3" s="2"/>
      <c r="H3" s="62" t="str">
        <f t="shared" ref="H3:H20" si="3">_xlfn.IFS(I3&gt;0,"Growth",I3=0,"Neutral",I3&lt;0,"Contraction")</f>
        <v>Neutral</v>
      </c>
      <c r="I3" s="2"/>
      <c r="J3" s="62" t="str">
        <f t="shared" ref="J3:J20" si="4">_xlfn.IFS(K3&gt;0,"Growth",K3=0,"Neutral",K3&lt;0,"Contraction")</f>
        <v>Neutral</v>
      </c>
      <c r="K3" s="2"/>
      <c r="L3" s="62" t="str">
        <f t="shared" ref="L3:L20" si="5">_xlfn.IFS(M3&gt;0,"Growth",M3=0,"Neutral",M3&lt;0,"Contraction")</f>
        <v>Growth</v>
      </c>
      <c r="M3" s="2">
        <v>7</v>
      </c>
      <c r="N3" s="62" t="str">
        <f t="shared" ref="N3:N20" si="6">_xlfn.IFS(O3&gt;0,"Growth",O3=0,"Neutral",O3&lt;0,"Contraction")</f>
        <v>Growth</v>
      </c>
      <c r="O3" s="2">
        <v>15</v>
      </c>
    </row>
    <row r="4" spans="1:15" x14ac:dyDescent="0.2">
      <c r="A4" s="31" t="s">
        <v>106</v>
      </c>
      <c r="B4" s="62" t="str">
        <f t="shared" si="0"/>
        <v>Growth</v>
      </c>
      <c r="C4" s="2">
        <v>12</v>
      </c>
      <c r="D4" s="62" t="str">
        <f t="shared" si="1"/>
        <v>Growth</v>
      </c>
      <c r="E4" s="2">
        <v>16</v>
      </c>
      <c r="F4" s="62" t="str">
        <f t="shared" si="2"/>
        <v>Growth</v>
      </c>
      <c r="G4" s="2">
        <v>9</v>
      </c>
      <c r="H4" s="62" t="str">
        <f t="shared" si="3"/>
        <v>Growth</v>
      </c>
      <c r="I4" s="2">
        <v>2</v>
      </c>
      <c r="J4" s="62" t="str">
        <f t="shared" si="4"/>
        <v>Growth</v>
      </c>
      <c r="K4" s="2">
        <v>8</v>
      </c>
      <c r="L4" s="62" t="str">
        <f t="shared" si="5"/>
        <v>Growth</v>
      </c>
      <c r="M4" s="2">
        <v>14</v>
      </c>
      <c r="N4" s="62" t="str">
        <f t="shared" si="6"/>
        <v>Growth</v>
      </c>
      <c r="O4" s="2">
        <v>14</v>
      </c>
    </row>
    <row r="5" spans="1:15" x14ac:dyDescent="0.2">
      <c r="A5" s="31" t="s">
        <v>104</v>
      </c>
      <c r="B5" s="62" t="str">
        <f t="shared" si="0"/>
        <v>Growth</v>
      </c>
      <c r="C5" s="2">
        <v>11</v>
      </c>
      <c r="D5" s="62" t="str">
        <f t="shared" si="1"/>
        <v>Growth</v>
      </c>
      <c r="E5" s="2">
        <v>13</v>
      </c>
      <c r="F5" s="62" t="str">
        <f t="shared" si="2"/>
        <v>Growth</v>
      </c>
      <c r="G5" s="2">
        <v>2</v>
      </c>
      <c r="H5" s="62" t="str">
        <f t="shared" si="3"/>
        <v>Growth</v>
      </c>
      <c r="I5" s="2">
        <v>3</v>
      </c>
      <c r="J5" s="62" t="str">
        <f t="shared" si="4"/>
        <v>Growth</v>
      </c>
      <c r="K5" s="2">
        <v>10</v>
      </c>
      <c r="L5" s="62" t="str">
        <f t="shared" si="5"/>
        <v>Growth</v>
      </c>
      <c r="M5" s="2">
        <v>16</v>
      </c>
      <c r="N5" s="62" t="str">
        <f t="shared" si="6"/>
        <v>Growth</v>
      </c>
      <c r="O5" s="2">
        <v>13</v>
      </c>
    </row>
    <row r="6" spans="1:15" x14ac:dyDescent="0.2">
      <c r="A6" s="31" t="s">
        <v>108</v>
      </c>
      <c r="B6" s="62" t="str">
        <f t="shared" si="0"/>
        <v>Growth</v>
      </c>
      <c r="C6" s="2">
        <v>5</v>
      </c>
      <c r="D6" s="62" t="str">
        <f t="shared" si="1"/>
        <v>Growth</v>
      </c>
      <c r="E6" s="2">
        <v>4</v>
      </c>
      <c r="F6" s="62" t="str">
        <f t="shared" si="2"/>
        <v>Growth</v>
      </c>
      <c r="G6" s="2">
        <v>10</v>
      </c>
      <c r="H6" s="62" t="str">
        <f t="shared" si="3"/>
        <v>Growth</v>
      </c>
      <c r="I6" s="2">
        <v>8</v>
      </c>
      <c r="J6" s="62" t="str">
        <f t="shared" si="4"/>
        <v>Growth</v>
      </c>
      <c r="K6" s="2">
        <v>3</v>
      </c>
      <c r="L6" s="62" t="str">
        <f t="shared" si="5"/>
        <v>Growth</v>
      </c>
      <c r="M6" s="2">
        <v>12</v>
      </c>
      <c r="N6" s="62" t="str">
        <f t="shared" si="6"/>
        <v>Growth</v>
      </c>
      <c r="O6" s="2">
        <v>12</v>
      </c>
    </row>
    <row r="7" spans="1:15" x14ac:dyDescent="0.2">
      <c r="A7" s="31" t="s">
        <v>112</v>
      </c>
      <c r="B7" s="62" t="str">
        <f t="shared" si="0"/>
        <v>Neutral</v>
      </c>
      <c r="C7" s="2"/>
      <c r="D7" s="62" t="str">
        <f t="shared" si="1"/>
        <v>Neutral</v>
      </c>
      <c r="E7" s="2"/>
      <c r="F7" s="62" t="str">
        <f t="shared" si="2"/>
        <v>Neutral</v>
      </c>
      <c r="G7" s="2"/>
      <c r="H7" s="62" t="str">
        <f t="shared" si="3"/>
        <v>Neutral</v>
      </c>
      <c r="I7" s="2"/>
      <c r="J7" s="62" t="str">
        <f t="shared" si="4"/>
        <v>Neutral</v>
      </c>
      <c r="K7" s="2"/>
      <c r="L7" s="62" t="str">
        <f t="shared" si="5"/>
        <v>Growth</v>
      </c>
      <c r="M7" s="2">
        <v>8</v>
      </c>
      <c r="N7" s="62" t="str">
        <f t="shared" si="6"/>
        <v>Growth</v>
      </c>
      <c r="O7" s="2">
        <v>11</v>
      </c>
    </row>
    <row r="8" spans="1:15" x14ac:dyDescent="0.2">
      <c r="A8" s="31" t="s">
        <v>119</v>
      </c>
      <c r="B8" s="62" t="str">
        <f t="shared" si="0"/>
        <v>Neutral</v>
      </c>
      <c r="C8" s="2"/>
      <c r="D8" s="62" t="str">
        <f t="shared" si="1"/>
        <v>Neutral</v>
      </c>
      <c r="E8" s="2"/>
      <c r="F8" s="62" t="str">
        <f t="shared" si="2"/>
        <v>Neutral</v>
      </c>
      <c r="G8" s="2"/>
      <c r="H8" s="62" t="str">
        <f t="shared" si="3"/>
        <v>Neutral</v>
      </c>
      <c r="I8" s="2"/>
      <c r="J8" s="62" t="str">
        <f t="shared" si="4"/>
        <v>Neutral</v>
      </c>
      <c r="K8" s="2"/>
      <c r="L8" s="62" t="str">
        <f t="shared" si="5"/>
        <v>Growth</v>
      </c>
      <c r="M8" s="2">
        <v>6</v>
      </c>
      <c r="N8" s="62" t="str">
        <f t="shared" si="6"/>
        <v>Growth</v>
      </c>
      <c r="O8" s="2">
        <v>11</v>
      </c>
    </row>
    <row r="9" spans="1:15" x14ac:dyDescent="0.2">
      <c r="A9" s="34" t="s">
        <v>109</v>
      </c>
      <c r="B9" s="62" t="str">
        <f t="shared" si="0"/>
        <v>Growth</v>
      </c>
      <c r="C9" s="2">
        <v>7</v>
      </c>
      <c r="D9" s="62" t="str">
        <f t="shared" si="1"/>
        <v>Growth</v>
      </c>
      <c r="E9" s="2">
        <v>3</v>
      </c>
      <c r="F9" s="62" t="str">
        <f t="shared" si="2"/>
        <v>Growth</v>
      </c>
      <c r="G9" s="2">
        <v>8</v>
      </c>
      <c r="H9" s="62" t="str">
        <f t="shared" si="3"/>
        <v>Growth</v>
      </c>
      <c r="I9" s="2">
        <v>1</v>
      </c>
      <c r="J9" s="62" t="str">
        <f t="shared" si="4"/>
        <v>Growth</v>
      </c>
      <c r="K9" s="2">
        <v>7</v>
      </c>
      <c r="L9" s="62" t="str">
        <f t="shared" si="5"/>
        <v>Growth</v>
      </c>
      <c r="M9" s="2">
        <v>11</v>
      </c>
      <c r="N9" s="62" t="str">
        <f t="shared" si="6"/>
        <v>Growth</v>
      </c>
      <c r="O9" s="2">
        <v>10</v>
      </c>
    </row>
    <row r="10" spans="1:15" x14ac:dyDescent="0.2">
      <c r="A10" s="31" t="s">
        <v>107</v>
      </c>
      <c r="B10" s="65" t="str">
        <f t="shared" si="0"/>
        <v>Growth</v>
      </c>
      <c r="C10" s="66">
        <v>10</v>
      </c>
      <c r="D10" s="65" t="str">
        <f t="shared" si="1"/>
        <v>Growth</v>
      </c>
      <c r="E10" s="66">
        <v>15</v>
      </c>
      <c r="F10" s="65" t="str">
        <f t="shared" si="2"/>
        <v>Growth</v>
      </c>
      <c r="G10" s="66">
        <v>14</v>
      </c>
      <c r="H10" s="65" t="str">
        <f t="shared" si="3"/>
        <v>Growth</v>
      </c>
      <c r="I10" s="66">
        <v>10</v>
      </c>
      <c r="J10" s="65" t="str">
        <f t="shared" si="4"/>
        <v>Growth</v>
      </c>
      <c r="K10" s="66">
        <v>9</v>
      </c>
      <c r="L10" s="65" t="str">
        <f t="shared" si="5"/>
        <v>Growth</v>
      </c>
      <c r="M10" s="66">
        <v>13</v>
      </c>
      <c r="N10" s="65" t="str">
        <f t="shared" si="6"/>
        <v>Growth</v>
      </c>
      <c r="O10" s="66">
        <v>9</v>
      </c>
    </row>
    <row r="11" spans="1:15" x14ac:dyDescent="0.2">
      <c r="A11" s="31" t="s">
        <v>113</v>
      </c>
      <c r="B11" s="62" t="str">
        <f t="shared" si="0"/>
        <v>Neutral</v>
      </c>
      <c r="C11" s="2"/>
      <c r="D11" s="62" t="str">
        <f t="shared" si="1"/>
        <v>Neutral</v>
      </c>
      <c r="E11" s="2"/>
      <c r="F11" s="62" t="str">
        <f t="shared" si="2"/>
        <v>Neutral</v>
      </c>
      <c r="G11" s="2"/>
      <c r="H11" s="62" t="str">
        <f t="shared" si="3"/>
        <v>Neutral</v>
      </c>
      <c r="I11" s="2"/>
      <c r="J11" s="62" t="str">
        <f t="shared" si="4"/>
        <v>Neutral</v>
      </c>
      <c r="K11" s="2"/>
      <c r="L11" s="62" t="str">
        <f t="shared" si="5"/>
        <v>Growth</v>
      </c>
      <c r="M11" s="2">
        <v>3</v>
      </c>
      <c r="N11" s="62" t="str">
        <f t="shared" si="6"/>
        <v>Growth</v>
      </c>
      <c r="O11" s="2">
        <v>8</v>
      </c>
    </row>
    <row r="12" spans="1:15" x14ac:dyDescent="0.2">
      <c r="A12" s="31" t="s">
        <v>105</v>
      </c>
      <c r="B12" s="62" t="str">
        <f t="shared" si="0"/>
        <v>Growth</v>
      </c>
      <c r="C12" s="2">
        <v>1</v>
      </c>
      <c r="D12" s="62" t="str">
        <f t="shared" si="1"/>
        <v>Growth</v>
      </c>
      <c r="E12" s="2">
        <v>6</v>
      </c>
      <c r="F12" s="62" t="str">
        <f t="shared" si="2"/>
        <v>Growth</v>
      </c>
      <c r="G12" s="2">
        <v>7</v>
      </c>
      <c r="H12" s="62" t="str">
        <f t="shared" si="3"/>
        <v>Contraction</v>
      </c>
      <c r="I12" s="2">
        <v>-1</v>
      </c>
      <c r="J12" s="62" t="str">
        <f t="shared" si="4"/>
        <v>Growth</v>
      </c>
      <c r="K12" s="2">
        <v>12</v>
      </c>
      <c r="L12" s="62" t="str">
        <f t="shared" si="5"/>
        <v>Growth</v>
      </c>
      <c r="M12" s="2">
        <v>15</v>
      </c>
      <c r="N12" s="62" t="str">
        <f t="shared" si="6"/>
        <v>Growth</v>
      </c>
      <c r="O12" s="2">
        <v>7</v>
      </c>
    </row>
    <row r="13" spans="1:15" x14ac:dyDescent="0.2">
      <c r="A13" s="31" t="s">
        <v>114</v>
      </c>
      <c r="B13" s="62" t="str">
        <f t="shared" si="0"/>
        <v>Neutral</v>
      </c>
      <c r="C13" s="2"/>
      <c r="D13" s="62" t="str">
        <f t="shared" si="1"/>
        <v>Neutral</v>
      </c>
      <c r="E13" s="2"/>
      <c r="F13" s="62" t="str">
        <f t="shared" si="2"/>
        <v>Neutral</v>
      </c>
      <c r="G13" s="2"/>
      <c r="H13" s="62" t="str">
        <f t="shared" si="3"/>
        <v>Neutral</v>
      </c>
      <c r="I13" s="2"/>
      <c r="J13" s="62" t="str">
        <f t="shared" si="4"/>
        <v>Neutral</v>
      </c>
      <c r="K13" s="2"/>
      <c r="L13" s="62" t="str">
        <f t="shared" si="5"/>
        <v>Growth</v>
      </c>
      <c r="M13" s="2">
        <v>1</v>
      </c>
      <c r="N13" s="62" t="str">
        <f t="shared" si="6"/>
        <v>Growth</v>
      </c>
      <c r="O13" s="2">
        <v>6</v>
      </c>
    </row>
    <row r="14" spans="1:15" x14ac:dyDescent="0.2">
      <c r="A14" s="31" t="s">
        <v>115</v>
      </c>
      <c r="B14" s="62" t="str">
        <f t="shared" si="0"/>
        <v>Neutral</v>
      </c>
      <c r="C14" s="2"/>
      <c r="D14" s="62" t="str">
        <f t="shared" si="1"/>
        <v>Neutral</v>
      </c>
      <c r="E14" s="2"/>
      <c r="F14" s="62" t="str">
        <f t="shared" si="2"/>
        <v>Neutral</v>
      </c>
      <c r="G14" s="61"/>
      <c r="H14" s="62" t="str">
        <f t="shared" si="3"/>
        <v>Neutral</v>
      </c>
      <c r="I14" s="2"/>
      <c r="J14" s="62" t="str">
        <f t="shared" si="4"/>
        <v>Neutral</v>
      </c>
      <c r="K14" s="2"/>
      <c r="L14" s="62" t="str">
        <f t="shared" si="5"/>
        <v>Growth</v>
      </c>
      <c r="M14" s="2">
        <v>9</v>
      </c>
      <c r="N14" s="62" t="str">
        <f t="shared" si="6"/>
        <v>Growth</v>
      </c>
      <c r="O14" s="2">
        <v>5</v>
      </c>
    </row>
    <row r="15" spans="1:15" x14ac:dyDescent="0.2">
      <c r="A15" s="31" t="s">
        <v>110</v>
      </c>
      <c r="B15" s="62" t="str">
        <f t="shared" si="0"/>
        <v>Growth</v>
      </c>
      <c r="C15" s="2">
        <v>4</v>
      </c>
      <c r="D15" s="62" t="str">
        <f t="shared" si="1"/>
        <v>Growth</v>
      </c>
      <c r="E15" s="2">
        <v>5</v>
      </c>
      <c r="F15" s="62" t="str">
        <f t="shared" si="2"/>
        <v>Contraction</v>
      </c>
      <c r="G15" s="2">
        <v>-1</v>
      </c>
      <c r="H15" s="62" t="str">
        <f t="shared" si="3"/>
        <v>Growth</v>
      </c>
      <c r="I15" s="2">
        <v>9</v>
      </c>
      <c r="J15" s="62" t="str">
        <f t="shared" si="4"/>
        <v>Growth</v>
      </c>
      <c r="K15" s="2">
        <v>15</v>
      </c>
      <c r="L15" s="62" t="str">
        <f t="shared" si="5"/>
        <v>Growth</v>
      </c>
      <c r="M15" s="2">
        <v>10</v>
      </c>
      <c r="N15" s="62" t="str">
        <f t="shared" si="6"/>
        <v>Growth</v>
      </c>
      <c r="O15" s="2">
        <v>4</v>
      </c>
    </row>
    <row r="16" spans="1:15" x14ac:dyDescent="0.2">
      <c r="A16" s="31" t="s">
        <v>120</v>
      </c>
      <c r="B16" s="62" t="str">
        <f t="shared" si="0"/>
        <v>Neutral</v>
      </c>
      <c r="C16" s="2"/>
      <c r="D16" s="62" t="str">
        <f t="shared" si="1"/>
        <v>Neutral</v>
      </c>
      <c r="E16" s="2"/>
      <c r="F16" s="62" t="str">
        <f t="shared" si="2"/>
        <v>Neutral</v>
      </c>
      <c r="G16" s="2"/>
      <c r="H16" s="62" t="str">
        <f t="shared" si="3"/>
        <v>Neutral</v>
      </c>
      <c r="I16" s="2"/>
      <c r="J16" s="62" t="str">
        <f t="shared" si="4"/>
        <v>Neutral</v>
      </c>
      <c r="K16" s="2"/>
      <c r="L16" s="62" t="str">
        <f t="shared" si="5"/>
        <v>Growth</v>
      </c>
      <c r="M16" s="2">
        <v>4</v>
      </c>
      <c r="N16" s="62" t="str">
        <f t="shared" si="6"/>
        <v>Growth</v>
      </c>
      <c r="O16" s="2">
        <v>3</v>
      </c>
    </row>
    <row r="17" spans="1:15" x14ac:dyDescent="0.2">
      <c r="A17" s="31" t="s">
        <v>116</v>
      </c>
      <c r="B17" s="62" t="str">
        <f t="shared" si="0"/>
        <v>Neutral</v>
      </c>
      <c r="C17" s="2"/>
      <c r="D17" s="62" t="str">
        <f t="shared" si="1"/>
        <v>Neutral</v>
      </c>
      <c r="E17" s="2"/>
      <c r="F17" s="62" t="str">
        <f t="shared" si="2"/>
        <v>Neutral</v>
      </c>
      <c r="G17" s="2"/>
      <c r="H17" s="62" t="str">
        <f t="shared" si="3"/>
        <v>Neutral</v>
      </c>
      <c r="I17" s="2"/>
      <c r="J17" s="62" t="str">
        <f t="shared" si="4"/>
        <v>Neutral</v>
      </c>
      <c r="K17" s="2"/>
      <c r="L17" s="62" t="str">
        <f t="shared" si="5"/>
        <v>Contraction</v>
      </c>
      <c r="M17" s="2">
        <v>-2</v>
      </c>
      <c r="N17" s="62" t="str">
        <f t="shared" si="6"/>
        <v>Growth</v>
      </c>
      <c r="O17" s="2">
        <v>3</v>
      </c>
    </row>
    <row r="18" spans="1:15" x14ac:dyDescent="0.2">
      <c r="A18" s="31" t="s">
        <v>117</v>
      </c>
      <c r="B18" s="62" t="str">
        <f t="shared" si="0"/>
        <v>Neutral</v>
      </c>
      <c r="C18" s="2"/>
      <c r="D18" s="62" t="str">
        <f t="shared" si="1"/>
        <v>Neutral</v>
      </c>
      <c r="E18" s="2"/>
      <c r="F18" s="62" t="str">
        <f t="shared" si="2"/>
        <v>Neutral</v>
      </c>
      <c r="G18" s="2"/>
      <c r="H18" s="62" t="str">
        <f t="shared" si="3"/>
        <v>Neutral</v>
      </c>
      <c r="I18" s="2"/>
      <c r="J18" s="62" t="str">
        <f t="shared" si="4"/>
        <v>Neutral</v>
      </c>
      <c r="K18" s="2"/>
      <c r="L18" s="62" t="str">
        <f t="shared" si="5"/>
        <v>Growth</v>
      </c>
      <c r="M18" s="2">
        <v>2</v>
      </c>
      <c r="N18" s="62" t="str">
        <f t="shared" si="6"/>
        <v>Growth</v>
      </c>
      <c r="O18" s="2">
        <v>2</v>
      </c>
    </row>
    <row r="19" spans="1:15" x14ac:dyDescent="0.2">
      <c r="A19" s="31" t="s">
        <v>118</v>
      </c>
      <c r="B19" s="62" t="str">
        <f t="shared" si="0"/>
        <v>Neutral</v>
      </c>
      <c r="C19" s="2"/>
      <c r="D19" s="62" t="str">
        <f t="shared" si="1"/>
        <v>Neutral</v>
      </c>
      <c r="E19" s="2"/>
      <c r="F19" s="62" t="str">
        <f t="shared" si="2"/>
        <v>Neutral</v>
      </c>
      <c r="G19" s="2"/>
      <c r="H19" s="62" t="str">
        <f t="shared" si="3"/>
        <v>Neutral</v>
      </c>
      <c r="I19" s="2"/>
      <c r="J19" s="62" t="str">
        <f t="shared" si="4"/>
        <v>Neutral</v>
      </c>
      <c r="K19" s="2"/>
      <c r="L19" s="62" t="str">
        <f t="shared" si="5"/>
        <v>Growth</v>
      </c>
      <c r="M19" s="2">
        <v>5</v>
      </c>
      <c r="N19" s="62" t="str">
        <f t="shared" si="6"/>
        <v>Growth</v>
      </c>
      <c r="O19" s="2">
        <v>1</v>
      </c>
    </row>
    <row r="20" spans="1:15" x14ac:dyDescent="0.2">
      <c r="A20" s="32" t="s">
        <v>121</v>
      </c>
      <c r="B20" s="62" t="str">
        <f t="shared" si="0"/>
        <v>Neutral</v>
      </c>
      <c r="C20" s="2"/>
      <c r="D20" s="62" t="str">
        <f t="shared" si="1"/>
        <v>Neutral</v>
      </c>
      <c r="E20" s="2"/>
      <c r="F20" s="62" t="str">
        <f t="shared" si="2"/>
        <v>Neutral</v>
      </c>
      <c r="G20" s="2"/>
      <c r="H20" s="62" t="str">
        <f t="shared" si="3"/>
        <v>Neutral</v>
      </c>
      <c r="I20" s="2"/>
      <c r="J20" s="62" t="str">
        <f t="shared" si="4"/>
        <v>Neutral</v>
      </c>
      <c r="K20" s="2"/>
      <c r="L20" s="62" t="str">
        <f t="shared" si="5"/>
        <v>Contraction</v>
      </c>
      <c r="M20" s="2">
        <v>-1</v>
      </c>
      <c r="N20" s="62" t="str">
        <f t="shared" si="6"/>
        <v>Neutral</v>
      </c>
      <c r="O20" s="2">
        <v>0</v>
      </c>
    </row>
    <row r="22" spans="1:15" x14ac:dyDescent="0.2">
      <c r="A22" s="89" t="s">
        <v>122</v>
      </c>
      <c r="B22" s="85">
        <v>43374</v>
      </c>
      <c r="C22" s="86"/>
      <c r="D22" s="85">
        <v>43405</v>
      </c>
      <c r="E22" s="86"/>
      <c r="F22" s="85">
        <v>43435</v>
      </c>
      <c r="G22" s="86"/>
      <c r="H22" s="85">
        <v>43466</v>
      </c>
      <c r="I22" s="86"/>
      <c r="J22" s="85">
        <v>43497</v>
      </c>
      <c r="K22" s="86"/>
      <c r="L22" s="85">
        <v>43525</v>
      </c>
      <c r="M22" s="86"/>
      <c r="N22" s="85">
        <v>43556</v>
      </c>
      <c r="O22" s="86"/>
    </row>
    <row r="23" spans="1:15" x14ac:dyDescent="0.2">
      <c r="A23" s="91"/>
      <c r="B23" s="87"/>
      <c r="C23" s="88"/>
      <c r="D23" s="87"/>
      <c r="E23" s="88"/>
      <c r="F23" s="87"/>
      <c r="G23" s="88"/>
      <c r="H23" s="87"/>
      <c r="I23" s="88"/>
      <c r="J23" s="87"/>
      <c r="K23" s="88"/>
      <c r="L23" s="87"/>
      <c r="M23" s="88"/>
      <c r="N23" s="87"/>
      <c r="O23" s="88"/>
    </row>
    <row r="24" spans="1:15" x14ac:dyDescent="0.2">
      <c r="A24" s="31" t="s">
        <v>108</v>
      </c>
      <c r="B24" s="62" t="str">
        <f t="shared" ref="B24:B41" si="7">_xlfn.IFS(C24&gt;0,"Growth",C24=0,"Neutral",C24&lt;0,"Contraction")</f>
        <v>Neutral</v>
      </c>
      <c r="C24" s="2"/>
      <c r="D24" s="62" t="str">
        <f t="shared" ref="D24:D41" si="8">_xlfn.IFS(E24&gt;0,"Growth",E24=0,"Neutral",E24&lt;0,"Contraction")</f>
        <v>Neutral</v>
      </c>
      <c r="E24" s="2"/>
      <c r="F24" s="62" t="str">
        <f t="shared" ref="F24:F41" si="9">_xlfn.IFS(G24&gt;0,"Growth",G24=0,"Neutral",G24&lt;0,"Contraction")</f>
        <v>Neutral</v>
      </c>
      <c r="G24" s="2"/>
      <c r="H24" s="62" t="str">
        <f t="shared" ref="H24:H41" si="10">_xlfn.IFS(I24&gt;0,"Growth",I24=0,"Neutral",I24&lt;0,"Contraction")</f>
        <v>Neutral</v>
      </c>
      <c r="I24" s="2"/>
      <c r="J24" s="62" t="str">
        <f t="shared" ref="J24:J41" si="11">_xlfn.IFS(K24&gt;0,"Growth",K24=0,"Neutral",K24&lt;0,"Contraction")</f>
        <v>Neutral</v>
      </c>
      <c r="K24" s="2"/>
      <c r="L24" s="62" t="str">
        <f t="shared" ref="L24:L41" si="12">_xlfn.IFS(M24&gt;0,"Growth",M24=0,"Neutral",M24&lt;0,"Contraction")</f>
        <v>Growth</v>
      </c>
      <c r="M24" s="2">
        <v>11</v>
      </c>
      <c r="N24" s="62" t="str">
        <f t="shared" ref="N24:N41" si="13">_xlfn.IFS(O24&gt;0,"Growth",O24=0,"Neutral",O24&lt;0,"Contraction")</f>
        <v>Growth</v>
      </c>
      <c r="O24" s="2">
        <v>16</v>
      </c>
    </row>
    <row r="25" spans="1:15" x14ac:dyDescent="0.2">
      <c r="A25" s="31" t="s">
        <v>113</v>
      </c>
      <c r="B25" s="62" t="str">
        <f t="shared" si="7"/>
        <v>Neutral</v>
      </c>
      <c r="C25" s="2"/>
      <c r="D25" s="62" t="str">
        <f t="shared" si="8"/>
        <v>Neutral</v>
      </c>
      <c r="E25" s="2"/>
      <c r="F25" s="62" t="str">
        <f t="shared" si="9"/>
        <v>Neutral</v>
      </c>
      <c r="G25" s="2"/>
      <c r="H25" s="62" t="str">
        <f t="shared" si="10"/>
        <v>Neutral</v>
      </c>
      <c r="I25" s="2"/>
      <c r="J25" s="62" t="str">
        <f t="shared" si="11"/>
        <v>Neutral</v>
      </c>
      <c r="K25" s="2"/>
      <c r="L25" s="62" t="str">
        <f t="shared" si="12"/>
        <v>Growth</v>
      </c>
      <c r="M25" s="2">
        <v>8</v>
      </c>
      <c r="N25" s="62" t="str">
        <f t="shared" si="13"/>
        <v>Growth</v>
      </c>
      <c r="O25" s="2">
        <v>15</v>
      </c>
    </row>
    <row r="26" spans="1:15" x14ac:dyDescent="0.2">
      <c r="A26" s="31" t="s">
        <v>104</v>
      </c>
      <c r="B26" s="62" t="str">
        <f t="shared" si="7"/>
        <v>Neutral</v>
      </c>
      <c r="C26" s="2"/>
      <c r="D26" s="62" t="str">
        <f t="shared" si="8"/>
        <v>Neutral</v>
      </c>
      <c r="E26" s="2"/>
      <c r="F26" s="62" t="str">
        <f t="shared" si="9"/>
        <v>Neutral</v>
      </c>
      <c r="G26" s="2"/>
      <c r="H26" s="62" t="str">
        <f t="shared" si="10"/>
        <v>Neutral</v>
      </c>
      <c r="I26" s="2"/>
      <c r="J26" s="62" t="str">
        <f t="shared" si="11"/>
        <v>Neutral</v>
      </c>
      <c r="K26" s="2"/>
      <c r="L26" s="62" t="str">
        <f t="shared" si="12"/>
        <v>Growth</v>
      </c>
      <c r="M26" s="2">
        <v>12</v>
      </c>
      <c r="N26" s="62" t="str">
        <f t="shared" si="13"/>
        <v>Growth</v>
      </c>
      <c r="O26" s="2">
        <v>14</v>
      </c>
    </row>
    <row r="27" spans="1:15" x14ac:dyDescent="0.2">
      <c r="A27" s="31" t="s">
        <v>109</v>
      </c>
      <c r="B27" s="62" t="str">
        <f t="shared" si="7"/>
        <v>Neutral</v>
      </c>
      <c r="C27" s="2"/>
      <c r="D27" s="62" t="str">
        <f t="shared" si="8"/>
        <v>Neutral</v>
      </c>
      <c r="E27" s="2"/>
      <c r="F27" s="62" t="str">
        <f t="shared" si="9"/>
        <v>Neutral</v>
      </c>
      <c r="G27" s="2"/>
      <c r="H27" s="62" t="str">
        <f t="shared" si="10"/>
        <v>Neutral</v>
      </c>
      <c r="I27" s="2"/>
      <c r="J27" s="62" t="str">
        <f t="shared" si="11"/>
        <v>Neutral</v>
      </c>
      <c r="K27" s="2"/>
      <c r="L27" s="62" t="str">
        <f t="shared" si="12"/>
        <v>Growth</v>
      </c>
      <c r="M27" s="2">
        <v>3</v>
      </c>
      <c r="N27" s="62" t="str">
        <f t="shared" si="13"/>
        <v>Growth</v>
      </c>
      <c r="O27" s="2">
        <v>13</v>
      </c>
    </row>
    <row r="28" spans="1:15" x14ac:dyDescent="0.2">
      <c r="A28" s="31" t="s">
        <v>106</v>
      </c>
      <c r="B28" s="62" t="str">
        <f t="shared" si="7"/>
        <v>Neutral</v>
      </c>
      <c r="C28" s="2"/>
      <c r="D28" s="62" t="str">
        <f t="shared" si="8"/>
        <v>Neutral</v>
      </c>
      <c r="E28" s="2"/>
      <c r="F28" s="62" t="str">
        <f t="shared" si="9"/>
        <v>Neutral</v>
      </c>
      <c r="G28" s="2"/>
      <c r="H28" s="62" t="str">
        <f t="shared" si="10"/>
        <v>Neutral</v>
      </c>
      <c r="I28" s="2"/>
      <c r="J28" s="62" t="str">
        <f t="shared" si="11"/>
        <v>Neutral</v>
      </c>
      <c r="K28" s="2"/>
      <c r="L28" s="62" t="str">
        <f t="shared" si="12"/>
        <v>Growth</v>
      </c>
      <c r="M28" s="2">
        <v>5</v>
      </c>
      <c r="N28" s="62" t="str">
        <f t="shared" si="13"/>
        <v>Growth</v>
      </c>
      <c r="O28" s="2">
        <v>12</v>
      </c>
    </row>
    <row r="29" spans="1:15" x14ac:dyDescent="0.2">
      <c r="A29" s="31" t="s">
        <v>112</v>
      </c>
      <c r="B29" s="62" t="str">
        <f t="shared" si="7"/>
        <v>Neutral</v>
      </c>
      <c r="C29" s="2"/>
      <c r="D29" s="62" t="str">
        <f t="shared" si="8"/>
        <v>Neutral</v>
      </c>
      <c r="E29" s="2"/>
      <c r="F29" s="62" t="str">
        <f t="shared" si="9"/>
        <v>Neutral</v>
      </c>
      <c r="G29" s="2"/>
      <c r="H29" s="62" t="str">
        <f t="shared" si="10"/>
        <v>Neutral</v>
      </c>
      <c r="I29" s="2"/>
      <c r="J29" s="62" t="str">
        <f t="shared" si="11"/>
        <v>Neutral</v>
      </c>
      <c r="K29" s="2"/>
      <c r="L29" s="62" t="str">
        <f t="shared" si="12"/>
        <v>Neutral</v>
      </c>
      <c r="M29" s="2"/>
      <c r="N29" s="62" t="str">
        <f t="shared" si="13"/>
        <v>Growth</v>
      </c>
      <c r="O29" s="2">
        <v>11</v>
      </c>
    </row>
    <row r="30" spans="1:15" x14ac:dyDescent="0.2">
      <c r="A30" s="34" t="s">
        <v>111</v>
      </c>
      <c r="B30" s="62" t="str">
        <f t="shared" si="7"/>
        <v>Neutral</v>
      </c>
      <c r="C30" s="2"/>
      <c r="D30" s="62" t="str">
        <f t="shared" si="8"/>
        <v>Neutral</v>
      </c>
      <c r="E30" s="2"/>
      <c r="F30" s="62" t="str">
        <f t="shared" si="9"/>
        <v>Neutral</v>
      </c>
      <c r="G30" s="2"/>
      <c r="H30" s="62" t="str">
        <f t="shared" si="10"/>
        <v>Neutral</v>
      </c>
      <c r="I30" s="2"/>
      <c r="J30" s="62" t="str">
        <f t="shared" si="11"/>
        <v>Neutral</v>
      </c>
      <c r="K30" s="2"/>
      <c r="L30" s="62" t="str">
        <f t="shared" si="12"/>
        <v>Growth</v>
      </c>
      <c r="M30" s="2">
        <v>7</v>
      </c>
      <c r="N30" s="62" t="str">
        <f t="shared" si="13"/>
        <v>Growth</v>
      </c>
      <c r="O30" s="2">
        <v>10</v>
      </c>
    </row>
    <row r="31" spans="1:15" x14ac:dyDescent="0.2">
      <c r="A31" s="31" t="s">
        <v>105</v>
      </c>
      <c r="B31" s="65" t="str">
        <f t="shared" si="7"/>
        <v>Neutral</v>
      </c>
      <c r="C31" s="66"/>
      <c r="D31" s="65" t="str">
        <f t="shared" si="8"/>
        <v>Neutral</v>
      </c>
      <c r="E31" s="66"/>
      <c r="F31" s="65" t="str">
        <f t="shared" si="9"/>
        <v>Neutral</v>
      </c>
      <c r="G31" s="66"/>
      <c r="H31" s="65" t="str">
        <f t="shared" si="10"/>
        <v>Neutral</v>
      </c>
      <c r="I31" s="66"/>
      <c r="J31" s="65" t="str">
        <f t="shared" si="11"/>
        <v>Neutral</v>
      </c>
      <c r="K31" s="66"/>
      <c r="L31" s="65" t="str">
        <f t="shared" si="12"/>
        <v>Growth</v>
      </c>
      <c r="M31" s="66">
        <v>10</v>
      </c>
      <c r="N31" s="65" t="str">
        <f t="shared" si="13"/>
        <v>Growth</v>
      </c>
      <c r="O31" s="66">
        <v>9</v>
      </c>
    </row>
    <row r="32" spans="1:15" x14ac:dyDescent="0.2">
      <c r="A32" s="31" t="s">
        <v>107</v>
      </c>
      <c r="B32" s="62" t="str">
        <f t="shared" si="7"/>
        <v>Neutral</v>
      </c>
      <c r="C32" s="2"/>
      <c r="D32" s="62" t="str">
        <f t="shared" si="8"/>
        <v>Neutral</v>
      </c>
      <c r="E32" s="2"/>
      <c r="F32" s="62" t="str">
        <f t="shared" si="9"/>
        <v>Neutral</v>
      </c>
      <c r="G32" s="2"/>
      <c r="H32" s="62" t="str">
        <f t="shared" si="10"/>
        <v>Neutral</v>
      </c>
      <c r="I32" s="2"/>
      <c r="J32" s="62" t="str">
        <f t="shared" si="11"/>
        <v>Neutral</v>
      </c>
      <c r="K32" s="2"/>
      <c r="L32" s="62" t="str">
        <f t="shared" si="12"/>
        <v>Growth</v>
      </c>
      <c r="M32" s="2">
        <v>6</v>
      </c>
      <c r="N32" s="62" t="str">
        <f t="shared" si="13"/>
        <v>Growth</v>
      </c>
      <c r="O32" s="2">
        <v>8</v>
      </c>
    </row>
    <row r="33" spans="1:15" x14ac:dyDescent="0.2">
      <c r="A33" s="31" t="s">
        <v>115</v>
      </c>
      <c r="B33" s="62" t="str">
        <f t="shared" si="7"/>
        <v>Neutral</v>
      </c>
      <c r="C33" s="2"/>
      <c r="D33" s="62" t="str">
        <f t="shared" si="8"/>
        <v>Neutral</v>
      </c>
      <c r="E33" s="2"/>
      <c r="F33" s="62" t="str">
        <f t="shared" si="9"/>
        <v>Neutral</v>
      </c>
      <c r="G33" s="61"/>
      <c r="H33" s="62" t="str">
        <f t="shared" si="10"/>
        <v>Neutral</v>
      </c>
      <c r="I33" s="2"/>
      <c r="J33" s="62" t="str">
        <f t="shared" si="11"/>
        <v>Neutral</v>
      </c>
      <c r="K33" s="2"/>
      <c r="L33" s="62" t="str">
        <f t="shared" si="12"/>
        <v>Growth</v>
      </c>
      <c r="M33" s="2">
        <v>1</v>
      </c>
      <c r="N33" s="62" t="str">
        <f t="shared" si="13"/>
        <v>Growth</v>
      </c>
      <c r="O33" s="2">
        <v>7</v>
      </c>
    </row>
    <row r="34" spans="1:15" x14ac:dyDescent="0.2">
      <c r="A34" s="31" t="s">
        <v>116</v>
      </c>
      <c r="B34" s="62" t="str">
        <f t="shared" si="7"/>
        <v>Neutral</v>
      </c>
      <c r="C34" s="2"/>
      <c r="D34" s="62" t="str">
        <f t="shared" si="8"/>
        <v>Neutral</v>
      </c>
      <c r="E34" s="2"/>
      <c r="F34" s="62" t="str">
        <f t="shared" si="9"/>
        <v>Neutral</v>
      </c>
      <c r="G34" s="2"/>
      <c r="H34" s="62" t="str">
        <f t="shared" si="10"/>
        <v>Neutral</v>
      </c>
      <c r="I34" s="2"/>
      <c r="J34" s="62" t="str">
        <f t="shared" si="11"/>
        <v>Neutral</v>
      </c>
      <c r="K34" s="2"/>
      <c r="L34" s="62" t="str">
        <f t="shared" si="12"/>
        <v>Contraction</v>
      </c>
      <c r="M34" s="2">
        <v>-4</v>
      </c>
      <c r="N34" s="62" t="str">
        <f t="shared" si="13"/>
        <v>Growth</v>
      </c>
      <c r="O34" s="2">
        <v>6</v>
      </c>
    </row>
    <row r="35" spans="1:15" x14ac:dyDescent="0.2">
      <c r="A35" s="31" t="s">
        <v>114</v>
      </c>
      <c r="B35" s="62" t="str">
        <f t="shared" si="7"/>
        <v>Neutral</v>
      </c>
      <c r="C35" s="2"/>
      <c r="D35" s="62" t="str">
        <f t="shared" si="8"/>
        <v>Neutral</v>
      </c>
      <c r="E35" s="2"/>
      <c r="F35" s="62" t="str">
        <f t="shared" si="9"/>
        <v>Neutral</v>
      </c>
      <c r="G35" s="2"/>
      <c r="H35" s="62" t="str">
        <f t="shared" si="10"/>
        <v>Neutral</v>
      </c>
      <c r="I35" s="2"/>
      <c r="J35" s="62" t="str">
        <f t="shared" si="11"/>
        <v>Neutral</v>
      </c>
      <c r="K35" s="2"/>
      <c r="L35" s="62" t="str">
        <f t="shared" si="12"/>
        <v>Contraction</v>
      </c>
      <c r="M35" s="2">
        <v>-2</v>
      </c>
      <c r="N35" s="62" t="str">
        <f t="shared" si="13"/>
        <v>Growth</v>
      </c>
      <c r="O35" s="2">
        <v>5</v>
      </c>
    </row>
    <row r="36" spans="1:15" x14ac:dyDescent="0.2">
      <c r="A36" s="31" t="s">
        <v>117</v>
      </c>
      <c r="B36" s="62" t="str">
        <f t="shared" si="7"/>
        <v>Neutral</v>
      </c>
      <c r="C36" s="2"/>
      <c r="D36" s="62" t="str">
        <f t="shared" si="8"/>
        <v>Neutral</v>
      </c>
      <c r="E36" s="2"/>
      <c r="F36" s="62" t="str">
        <f t="shared" si="9"/>
        <v>Neutral</v>
      </c>
      <c r="G36" s="2"/>
      <c r="H36" s="62" t="str">
        <f t="shared" si="10"/>
        <v>Neutral</v>
      </c>
      <c r="I36" s="2"/>
      <c r="J36" s="62" t="str">
        <f t="shared" si="11"/>
        <v>Neutral</v>
      </c>
      <c r="K36" s="2"/>
      <c r="L36" s="62" t="str">
        <f t="shared" si="12"/>
        <v>Contraction</v>
      </c>
      <c r="M36" s="2">
        <v>-1</v>
      </c>
      <c r="N36" s="62" t="str">
        <f t="shared" si="13"/>
        <v>Growth</v>
      </c>
      <c r="O36" s="2">
        <v>4</v>
      </c>
    </row>
    <row r="37" spans="1:15" x14ac:dyDescent="0.2">
      <c r="A37" s="31" t="s">
        <v>110</v>
      </c>
      <c r="B37" s="62" t="str">
        <f t="shared" si="7"/>
        <v>Neutral</v>
      </c>
      <c r="C37" s="2"/>
      <c r="D37" s="62" t="str">
        <f t="shared" si="8"/>
        <v>Neutral</v>
      </c>
      <c r="E37" s="2"/>
      <c r="F37" s="62" t="str">
        <f t="shared" si="9"/>
        <v>Neutral</v>
      </c>
      <c r="G37" s="2"/>
      <c r="H37" s="62" t="str">
        <f t="shared" si="10"/>
        <v>Neutral</v>
      </c>
      <c r="I37" s="2"/>
      <c r="J37" s="62" t="str">
        <f t="shared" si="11"/>
        <v>Neutral</v>
      </c>
      <c r="K37" s="2"/>
      <c r="L37" s="62" t="str">
        <f t="shared" si="12"/>
        <v>Growth</v>
      </c>
      <c r="M37" s="2">
        <v>2</v>
      </c>
      <c r="N37" s="62" t="str">
        <f t="shared" si="13"/>
        <v>Growth</v>
      </c>
      <c r="O37" s="2">
        <v>3</v>
      </c>
    </row>
    <row r="38" spans="1:15" x14ac:dyDescent="0.2">
      <c r="A38" s="31" t="s">
        <v>119</v>
      </c>
      <c r="B38" s="62" t="str">
        <f t="shared" si="7"/>
        <v>Neutral</v>
      </c>
      <c r="C38" s="2"/>
      <c r="D38" s="62" t="str">
        <f t="shared" si="8"/>
        <v>Neutral</v>
      </c>
      <c r="E38" s="2"/>
      <c r="F38" s="62" t="str">
        <f t="shared" si="9"/>
        <v>Neutral</v>
      </c>
      <c r="G38" s="2"/>
      <c r="H38" s="62" t="str">
        <f t="shared" si="10"/>
        <v>Neutral</v>
      </c>
      <c r="I38" s="2"/>
      <c r="J38" s="62" t="str">
        <f t="shared" si="11"/>
        <v>Neutral</v>
      </c>
      <c r="K38" s="2"/>
      <c r="L38" s="62" t="str">
        <f t="shared" si="12"/>
        <v>Neutral</v>
      </c>
      <c r="M38" s="2"/>
      <c r="N38" s="62" t="str">
        <f t="shared" si="13"/>
        <v>Growth</v>
      </c>
      <c r="O38" s="2">
        <v>2</v>
      </c>
    </row>
    <row r="39" spans="1:15" x14ac:dyDescent="0.2">
      <c r="A39" s="31" t="s">
        <v>118</v>
      </c>
      <c r="B39" s="62" t="str">
        <f t="shared" si="7"/>
        <v>Neutral</v>
      </c>
      <c r="C39" s="2"/>
      <c r="D39" s="62" t="str">
        <f t="shared" si="8"/>
        <v>Neutral</v>
      </c>
      <c r="E39" s="2"/>
      <c r="F39" s="62" t="str">
        <f t="shared" si="9"/>
        <v>Neutral</v>
      </c>
      <c r="G39" s="2"/>
      <c r="H39" s="62" t="str">
        <f t="shared" si="10"/>
        <v>Neutral</v>
      </c>
      <c r="I39" s="2"/>
      <c r="J39" s="62" t="str">
        <f t="shared" si="11"/>
        <v>Neutral</v>
      </c>
      <c r="K39" s="2"/>
      <c r="L39" s="62" t="str">
        <f t="shared" si="12"/>
        <v>Growth</v>
      </c>
      <c r="M39" s="2">
        <v>4</v>
      </c>
      <c r="N39" s="62" t="str">
        <f t="shared" si="13"/>
        <v>Growth</v>
      </c>
      <c r="O39" s="2">
        <v>1</v>
      </c>
    </row>
    <row r="40" spans="1:15" x14ac:dyDescent="0.2">
      <c r="A40" s="31" t="s">
        <v>121</v>
      </c>
      <c r="B40" s="62" t="str">
        <f t="shared" si="7"/>
        <v>Neutral</v>
      </c>
      <c r="C40" s="2"/>
      <c r="D40" s="62" t="str">
        <f t="shared" si="8"/>
        <v>Neutral</v>
      </c>
      <c r="E40" s="2"/>
      <c r="F40" s="62" t="str">
        <f t="shared" si="9"/>
        <v>Neutral</v>
      </c>
      <c r="G40" s="2"/>
      <c r="H40" s="62" t="str">
        <f t="shared" si="10"/>
        <v>Neutral</v>
      </c>
      <c r="I40" s="2"/>
      <c r="J40" s="62" t="str">
        <f t="shared" si="11"/>
        <v>Neutral</v>
      </c>
      <c r="K40" s="2"/>
      <c r="L40" s="62" t="str">
        <f t="shared" si="12"/>
        <v>Contraction</v>
      </c>
      <c r="M40" s="2">
        <v>-3</v>
      </c>
      <c r="N40" s="62" t="str">
        <f t="shared" si="13"/>
        <v>Contraction</v>
      </c>
      <c r="O40" s="2">
        <v>-1</v>
      </c>
    </row>
    <row r="41" spans="1:15" x14ac:dyDescent="0.2">
      <c r="A41" s="32" t="s">
        <v>120</v>
      </c>
      <c r="B41" s="62" t="str">
        <f t="shared" si="7"/>
        <v>Neutral</v>
      </c>
      <c r="C41" s="2"/>
      <c r="D41" s="62" t="str">
        <f t="shared" si="8"/>
        <v>Neutral</v>
      </c>
      <c r="E41" s="2"/>
      <c r="F41" s="62" t="str">
        <f t="shared" si="9"/>
        <v>Neutral</v>
      </c>
      <c r="G41" s="2"/>
      <c r="H41" s="62" t="str">
        <f t="shared" si="10"/>
        <v>Neutral</v>
      </c>
      <c r="I41" s="2"/>
      <c r="J41" s="62" t="str">
        <f t="shared" si="11"/>
        <v>Neutral</v>
      </c>
      <c r="K41" s="2"/>
      <c r="L41" s="62" t="str">
        <f t="shared" si="12"/>
        <v>Growth</v>
      </c>
      <c r="M41" s="2">
        <v>9</v>
      </c>
      <c r="N41" s="62" t="str">
        <f t="shared" si="13"/>
        <v>Neutral</v>
      </c>
      <c r="O41" s="2"/>
    </row>
    <row r="43" spans="1:15" x14ac:dyDescent="0.2">
      <c r="A43" s="89" t="s">
        <v>22</v>
      </c>
      <c r="B43" s="85">
        <v>43374</v>
      </c>
      <c r="C43" s="86"/>
      <c r="D43" s="85">
        <v>43405</v>
      </c>
      <c r="E43" s="86"/>
      <c r="F43" s="85">
        <v>43435</v>
      </c>
      <c r="G43" s="86"/>
      <c r="H43" s="85">
        <v>43466</v>
      </c>
      <c r="I43" s="86"/>
      <c r="J43" s="85">
        <v>43497</v>
      </c>
      <c r="K43" s="86"/>
      <c r="L43" s="85">
        <v>43525</v>
      </c>
      <c r="M43" s="86"/>
      <c r="N43" s="85">
        <v>43556</v>
      </c>
      <c r="O43" s="86"/>
    </row>
    <row r="44" spans="1:15" x14ac:dyDescent="0.2">
      <c r="A44" s="91"/>
      <c r="B44" s="87"/>
      <c r="C44" s="88"/>
      <c r="D44" s="87"/>
      <c r="E44" s="88"/>
      <c r="F44" s="87"/>
      <c r="G44" s="88"/>
      <c r="H44" s="87"/>
      <c r="I44" s="88"/>
      <c r="J44" s="87"/>
      <c r="K44" s="88"/>
      <c r="L44" s="87"/>
      <c r="M44" s="88"/>
      <c r="N44" s="87"/>
      <c r="O44" s="88"/>
    </row>
    <row r="45" spans="1:15" x14ac:dyDescent="0.2">
      <c r="A45" s="31" t="s">
        <v>108</v>
      </c>
      <c r="B45" s="62" t="str">
        <f t="shared" ref="B45:B62" si="14">_xlfn.IFS(C45&gt;0,"Growth",C45=0,"Neutral",C45&lt;0,"Contraction")</f>
        <v>Neutral</v>
      </c>
      <c r="C45" s="2"/>
      <c r="D45" s="62" t="str">
        <f t="shared" ref="D45:D62" si="15">_xlfn.IFS(E45&gt;0,"Growth",E45=0,"Neutral",E45&lt;0,"Contraction")</f>
        <v>Neutral</v>
      </c>
      <c r="E45" s="2"/>
      <c r="F45" s="62" t="str">
        <f t="shared" ref="F45:F62" si="16">_xlfn.IFS(G45&gt;0,"Growth",G45=0,"Neutral",G45&lt;0,"Contraction")</f>
        <v>Neutral</v>
      </c>
      <c r="G45" s="2"/>
      <c r="H45" s="62" t="str">
        <f t="shared" ref="H45:H62" si="17">_xlfn.IFS(I45&gt;0,"Growth",I45=0,"Neutral",I45&lt;0,"Contraction")</f>
        <v>Neutral</v>
      </c>
      <c r="I45" s="2"/>
      <c r="J45" s="62" t="str">
        <f t="shared" ref="J45:J62" si="18">_xlfn.IFS(K45&gt;0,"Growth",K45=0,"Neutral",K45&lt;0,"Contraction")</f>
        <v>Neutral</v>
      </c>
      <c r="K45" s="2"/>
      <c r="L45" s="62" t="str">
        <f t="shared" ref="L45:L62" si="19">_xlfn.IFS(M45&gt;0,"Growth",M45=0,"Neutral",M45&lt;0,"Contraction")</f>
        <v>Growth</v>
      </c>
      <c r="M45" s="2">
        <v>10</v>
      </c>
      <c r="N45" s="62" t="str">
        <f t="shared" ref="N45:N62" si="20">_xlfn.IFS(O45&gt;0,"Growth",O45=0,"Neutral",O45&lt;0,"Contraction")</f>
        <v>Growth</v>
      </c>
      <c r="O45" s="2">
        <v>15</v>
      </c>
    </row>
    <row r="46" spans="1:15" x14ac:dyDescent="0.2">
      <c r="A46" s="31" t="s">
        <v>109</v>
      </c>
      <c r="B46" s="62" t="str">
        <f t="shared" si="14"/>
        <v>Neutral</v>
      </c>
      <c r="C46" s="2"/>
      <c r="D46" s="62" t="str">
        <f t="shared" si="15"/>
        <v>Neutral</v>
      </c>
      <c r="E46" s="2"/>
      <c r="F46" s="62" t="str">
        <f t="shared" si="16"/>
        <v>Neutral</v>
      </c>
      <c r="G46" s="2"/>
      <c r="H46" s="62" t="str">
        <f t="shared" si="17"/>
        <v>Neutral</v>
      </c>
      <c r="I46" s="2"/>
      <c r="J46" s="62" t="str">
        <f t="shared" si="18"/>
        <v>Neutral</v>
      </c>
      <c r="K46" s="2"/>
      <c r="L46" s="62" t="str">
        <f t="shared" si="19"/>
        <v>Growth</v>
      </c>
      <c r="M46" s="2">
        <v>4</v>
      </c>
      <c r="N46" s="62" t="str">
        <f t="shared" si="20"/>
        <v>Growth</v>
      </c>
      <c r="O46" s="2">
        <v>14</v>
      </c>
    </row>
    <row r="47" spans="1:15" x14ac:dyDescent="0.2">
      <c r="A47" s="31" t="s">
        <v>105</v>
      </c>
      <c r="B47" s="62" t="str">
        <f t="shared" si="14"/>
        <v>Neutral</v>
      </c>
      <c r="C47" s="2"/>
      <c r="D47" s="62" t="str">
        <f t="shared" si="15"/>
        <v>Neutral</v>
      </c>
      <c r="E47" s="2"/>
      <c r="F47" s="62" t="str">
        <f t="shared" si="16"/>
        <v>Neutral</v>
      </c>
      <c r="G47" s="2"/>
      <c r="H47" s="62" t="str">
        <f t="shared" si="17"/>
        <v>Neutral</v>
      </c>
      <c r="I47" s="2"/>
      <c r="J47" s="62" t="str">
        <f t="shared" si="18"/>
        <v>Neutral</v>
      </c>
      <c r="K47" s="2"/>
      <c r="L47" s="62" t="str">
        <f t="shared" si="19"/>
        <v>Growth</v>
      </c>
      <c r="M47" s="2">
        <v>12</v>
      </c>
      <c r="N47" s="62" t="str">
        <f t="shared" si="20"/>
        <v>Growth</v>
      </c>
      <c r="O47" s="2">
        <v>13</v>
      </c>
    </row>
    <row r="48" spans="1:15" x14ac:dyDescent="0.2">
      <c r="A48" s="31" t="s">
        <v>107</v>
      </c>
      <c r="B48" s="62" t="str">
        <f t="shared" si="14"/>
        <v>Neutral</v>
      </c>
      <c r="C48" s="2"/>
      <c r="D48" s="62" t="str">
        <f t="shared" si="15"/>
        <v>Neutral</v>
      </c>
      <c r="E48" s="2"/>
      <c r="F48" s="62" t="str">
        <f t="shared" si="16"/>
        <v>Neutral</v>
      </c>
      <c r="G48" s="2"/>
      <c r="H48" s="62" t="str">
        <f t="shared" si="17"/>
        <v>Neutral</v>
      </c>
      <c r="I48" s="2"/>
      <c r="J48" s="62" t="str">
        <f t="shared" si="18"/>
        <v>Neutral</v>
      </c>
      <c r="K48" s="2"/>
      <c r="L48" s="62" t="str">
        <f t="shared" si="19"/>
        <v>Growth</v>
      </c>
      <c r="M48" s="2">
        <v>9</v>
      </c>
      <c r="N48" s="62" t="str">
        <f t="shared" si="20"/>
        <v>Growth</v>
      </c>
      <c r="O48" s="2">
        <v>12</v>
      </c>
    </row>
    <row r="49" spans="1:15" x14ac:dyDescent="0.2">
      <c r="A49" s="31" t="s">
        <v>113</v>
      </c>
      <c r="B49" s="62" t="str">
        <f t="shared" si="14"/>
        <v>Neutral</v>
      </c>
      <c r="C49" s="2"/>
      <c r="D49" s="62" t="str">
        <f t="shared" si="15"/>
        <v>Neutral</v>
      </c>
      <c r="E49" s="2"/>
      <c r="F49" s="62" t="str">
        <f t="shared" si="16"/>
        <v>Neutral</v>
      </c>
      <c r="G49" s="2"/>
      <c r="H49" s="62" t="str">
        <f t="shared" si="17"/>
        <v>Neutral</v>
      </c>
      <c r="I49" s="2"/>
      <c r="J49" s="62" t="str">
        <f t="shared" si="18"/>
        <v>Neutral</v>
      </c>
      <c r="K49" s="2"/>
      <c r="L49" s="62" t="str">
        <f t="shared" si="19"/>
        <v>Growth</v>
      </c>
      <c r="M49" s="2">
        <v>7</v>
      </c>
      <c r="N49" s="62" t="str">
        <f t="shared" si="20"/>
        <v>Growth</v>
      </c>
      <c r="O49" s="2">
        <v>11</v>
      </c>
    </row>
    <row r="50" spans="1:15" x14ac:dyDescent="0.2">
      <c r="A50" s="31" t="s">
        <v>104</v>
      </c>
      <c r="B50" s="62" t="str">
        <f t="shared" si="14"/>
        <v>Neutral</v>
      </c>
      <c r="C50" s="2"/>
      <c r="D50" s="62" t="str">
        <f t="shared" si="15"/>
        <v>Neutral</v>
      </c>
      <c r="E50" s="2"/>
      <c r="F50" s="62" t="str">
        <f t="shared" si="16"/>
        <v>Neutral</v>
      </c>
      <c r="G50" s="2"/>
      <c r="H50" s="62" t="str">
        <f t="shared" si="17"/>
        <v>Neutral</v>
      </c>
      <c r="I50" s="2"/>
      <c r="J50" s="62" t="str">
        <f t="shared" si="18"/>
        <v>Neutral</v>
      </c>
      <c r="K50" s="2"/>
      <c r="L50" s="62" t="str">
        <f t="shared" si="19"/>
        <v>Growth</v>
      </c>
      <c r="M50" s="2">
        <v>11</v>
      </c>
      <c r="N50" s="62" t="str">
        <f t="shared" si="20"/>
        <v>Growth</v>
      </c>
      <c r="O50" s="2">
        <v>10</v>
      </c>
    </row>
    <row r="51" spans="1:15" x14ac:dyDescent="0.2">
      <c r="A51" s="34" t="s">
        <v>112</v>
      </c>
      <c r="B51" s="62" t="str">
        <f t="shared" si="14"/>
        <v>Neutral</v>
      </c>
      <c r="C51" s="2"/>
      <c r="D51" s="62" t="str">
        <f t="shared" si="15"/>
        <v>Neutral</v>
      </c>
      <c r="E51" s="2"/>
      <c r="F51" s="62" t="str">
        <f t="shared" si="16"/>
        <v>Neutral</v>
      </c>
      <c r="G51" s="2"/>
      <c r="H51" s="62" t="str">
        <f t="shared" si="17"/>
        <v>Neutral</v>
      </c>
      <c r="I51" s="2"/>
      <c r="J51" s="62" t="str">
        <f t="shared" si="18"/>
        <v>Neutral</v>
      </c>
      <c r="K51" s="2"/>
      <c r="L51" s="62" t="str">
        <f t="shared" si="19"/>
        <v>Neutral</v>
      </c>
      <c r="M51" s="2"/>
      <c r="N51" s="62" t="str">
        <f t="shared" si="20"/>
        <v>Growth</v>
      </c>
      <c r="O51" s="2">
        <v>9</v>
      </c>
    </row>
    <row r="52" spans="1:15" x14ac:dyDescent="0.2">
      <c r="A52" s="31" t="s">
        <v>115</v>
      </c>
      <c r="B52" s="65" t="str">
        <f t="shared" si="14"/>
        <v>Neutral</v>
      </c>
      <c r="C52" s="66"/>
      <c r="D52" s="65" t="str">
        <f t="shared" si="15"/>
        <v>Neutral</v>
      </c>
      <c r="E52" s="66"/>
      <c r="F52" s="65" t="str">
        <f t="shared" si="16"/>
        <v>Neutral</v>
      </c>
      <c r="G52" s="67"/>
      <c r="H52" s="65" t="str">
        <f t="shared" si="17"/>
        <v>Neutral</v>
      </c>
      <c r="I52" s="66"/>
      <c r="J52" s="65" t="str">
        <f t="shared" si="18"/>
        <v>Neutral</v>
      </c>
      <c r="K52" s="66"/>
      <c r="L52" s="65" t="str">
        <f t="shared" si="19"/>
        <v>Growth</v>
      </c>
      <c r="M52" s="66">
        <v>5</v>
      </c>
      <c r="N52" s="65" t="str">
        <f t="shared" si="20"/>
        <v>Growth</v>
      </c>
      <c r="O52" s="66">
        <v>8</v>
      </c>
    </row>
    <row r="53" spans="1:15" x14ac:dyDescent="0.2">
      <c r="A53" s="31" t="s">
        <v>114</v>
      </c>
      <c r="B53" s="62" t="str">
        <f t="shared" si="14"/>
        <v>Neutral</v>
      </c>
      <c r="C53" s="2"/>
      <c r="D53" s="62" t="str">
        <f t="shared" si="15"/>
        <v>Neutral</v>
      </c>
      <c r="E53" s="2"/>
      <c r="F53" s="62" t="str">
        <f t="shared" si="16"/>
        <v>Neutral</v>
      </c>
      <c r="G53" s="2"/>
      <c r="H53" s="62" t="str">
        <f t="shared" si="17"/>
        <v>Neutral</v>
      </c>
      <c r="I53" s="2"/>
      <c r="J53" s="62" t="str">
        <f t="shared" si="18"/>
        <v>Neutral</v>
      </c>
      <c r="K53" s="2"/>
      <c r="L53" s="62" t="str">
        <f t="shared" si="19"/>
        <v>Contraction</v>
      </c>
      <c r="M53" s="2">
        <v>-2</v>
      </c>
      <c r="N53" s="62" t="str">
        <f t="shared" si="20"/>
        <v>Growth</v>
      </c>
      <c r="O53" s="2">
        <v>7</v>
      </c>
    </row>
    <row r="54" spans="1:15" x14ac:dyDescent="0.2">
      <c r="A54" s="31" t="s">
        <v>106</v>
      </c>
      <c r="B54" s="62" t="str">
        <f t="shared" si="14"/>
        <v>Neutral</v>
      </c>
      <c r="C54" s="2"/>
      <c r="D54" s="62" t="str">
        <f t="shared" si="15"/>
        <v>Neutral</v>
      </c>
      <c r="E54" s="2"/>
      <c r="F54" s="62" t="str">
        <f t="shared" si="16"/>
        <v>Neutral</v>
      </c>
      <c r="G54" s="2"/>
      <c r="H54" s="62" t="str">
        <f t="shared" si="17"/>
        <v>Neutral</v>
      </c>
      <c r="I54" s="2"/>
      <c r="J54" s="62" t="str">
        <f t="shared" si="18"/>
        <v>Neutral</v>
      </c>
      <c r="K54" s="2"/>
      <c r="L54" s="62" t="str">
        <f t="shared" si="19"/>
        <v>Growth</v>
      </c>
      <c r="M54" s="2">
        <v>6</v>
      </c>
      <c r="N54" s="62" t="str">
        <f t="shared" si="20"/>
        <v>Growth</v>
      </c>
      <c r="O54" s="2">
        <v>6</v>
      </c>
    </row>
    <row r="55" spans="1:15" x14ac:dyDescent="0.2">
      <c r="A55" s="31" t="s">
        <v>117</v>
      </c>
      <c r="B55" s="62" t="str">
        <f t="shared" si="14"/>
        <v>Neutral</v>
      </c>
      <c r="C55" s="2"/>
      <c r="D55" s="62" t="str">
        <f t="shared" si="15"/>
        <v>Neutral</v>
      </c>
      <c r="E55" s="2"/>
      <c r="F55" s="62" t="str">
        <f t="shared" si="16"/>
        <v>Neutral</v>
      </c>
      <c r="G55" s="2"/>
      <c r="H55" s="62" t="str">
        <f t="shared" si="17"/>
        <v>Neutral</v>
      </c>
      <c r="I55" s="2"/>
      <c r="J55" s="62" t="str">
        <f t="shared" si="18"/>
        <v>Neutral</v>
      </c>
      <c r="K55" s="2"/>
      <c r="L55" s="62" t="str">
        <f t="shared" si="19"/>
        <v>Growth</v>
      </c>
      <c r="M55" s="2">
        <v>1</v>
      </c>
      <c r="N55" s="62" t="str">
        <f t="shared" si="20"/>
        <v>Growth</v>
      </c>
      <c r="O55" s="2">
        <v>5</v>
      </c>
    </row>
    <row r="56" spans="1:15" x14ac:dyDescent="0.2">
      <c r="A56" s="31" t="s">
        <v>116</v>
      </c>
      <c r="B56" s="62" t="str">
        <f t="shared" si="14"/>
        <v>Neutral</v>
      </c>
      <c r="C56" s="2"/>
      <c r="D56" s="62" t="str">
        <f t="shared" si="15"/>
        <v>Neutral</v>
      </c>
      <c r="E56" s="2"/>
      <c r="F56" s="62" t="str">
        <f t="shared" si="16"/>
        <v>Neutral</v>
      </c>
      <c r="G56" s="2"/>
      <c r="H56" s="62" t="str">
        <f t="shared" si="17"/>
        <v>Neutral</v>
      </c>
      <c r="I56" s="2"/>
      <c r="J56" s="62" t="str">
        <f t="shared" si="18"/>
        <v>Neutral</v>
      </c>
      <c r="K56" s="2"/>
      <c r="L56" s="62" t="str">
        <f t="shared" si="19"/>
        <v>Contraction</v>
      </c>
      <c r="M56" s="2">
        <v>-3</v>
      </c>
      <c r="N56" s="62" t="str">
        <f t="shared" si="20"/>
        <v>Growth</v>
      </c>
      <c r="O56" s="2">
        <v>4</v>
      </c>
    </row>
    <row r="57" spans="1:15" x14ac:dyDescent="0.2">
      <c r="A57" s="31" t="s">
        <v>110</v>
      </c>
      <c r="B57" s="62" t="str">
        <f t="shared" si="14"/>
        <v>Neutral</v>
      </c>
      <c r="C57" s="2"/>
      <c r="D57" s="62" t="str">
        <f t="shared" si="15"/>
        <v>Neutral</v>
      </c>
      <c r="E57" s="2"/>
      <c r="F57" s="62" t="str">
        <f t="shared" si="16"/>
        <v>Neutral</v>
      </c>
      <c r="G57" s="2"/>
      <c r="H57" s="62" t="str">
        <f t="shared" si="17"/>
        <v>Neutral</v>
      </c>
      <c r="I57" s="2"/>
      <c r="J57" s="62" t="str">
        <f t="shared" si="18"/>
        <v>Neutral</v>
      </c>
      <c r="K57" s="2"/>
      <c r="L57" s="62" t="str">
        <f t="shared" si="19"/>
        <v>Growth</v>
      </c>
      <c r="M57" s="2">
        <v>3</v>
      </c>
      <c r="N57" s="62" t="str">
        <f t="shared" si="20"/>
        <v>Growth</v>
      </c>
      <c r="O57" s="2">
        <v>3</v>
      </c>
    </row>
    <row r="58" spans="1:15" x14ac:dyDescent="0.2">
      <c r="A58" s="31" t="s">
        <v>118</v>
      </c>
      <c r="B58" s="62" t="str">
        <f t="shared" si="14"/>
        <v>Neutral</v>
      </c>
      <c r="C58" s="2"/>
      <c r="D58" s="62" t="str">
        <f t="shared" si="15"/>
        <v>Neutral</v>
      </c>
      <c r="E58" s="2"/>
      <c r="F58" s="62" t="str">
        <f t="shared" si="16"/>
        <v>Neutral</v>
      </c>
      <c r="G58" s="2"/>
      <c r="H58" s="62" t="str">
        <f t="shared" si="17"/>
        <v>Neutral</v>
      </c>
      <c r="I58" s="2"/>
      <c r="J58" s="62" t="str">
        <f t="shared" si="18"/>
        <v>Neutral</v>
      </c>
      <c r="K58" s="2"/>
      <c r="L58" s="62" t="str">
        <f t="shared" si="19"/>
        <v>Growth</v>
      </c>
      <c r="M58" s="2">
        <v>8</v>
      </c>
      <c r="N58" s="62" t="str">
        <f t="shared" si="20"/>
        <v>Growth</v>
      </c>
      <c r="O58" s="2">
        <v>2</v>
      </c>
    </row>
    <row r="59" spans="1:15" x14ac:dyDescent="0.2">
      <c r="A59" s="31" t="s">
        <v>111</v>
      </c>
      <c r="B59" s="62" t="str">
        <f t="shared" si="14"/>
        <v>Neutral</v>
      </c>
      <c r="C59" s="2"/>
      <c r="D59" s="62" t="str">
        <f t="shared" si="15"/>
        <v>Neutral</v>
      </c>
      <c r="E59" s="2"/>
      <c r="F59" s="62" t="str">
        <f t="shared" si="16"/>
        <v>Neutral</v>
      </c>
      <c r="G59" s="2"/>
      <c r="H59" s="62" t="str">
        <f t="shared" si="17"/>
        <v>Neutral</v>
      </c>
      <c r="I59" s="2"/>
      <c r="J59" s="62" t="str">
        <f t="shared" si="18"/>
        <v>Neutral</v>
      </c>
      <c r="K59" s="2"/>
      <c r="L59" s="62" t="str">
        <f t="shared" si="19"/>
        <v>Growth</v>
      </c>
      <c r="M59" s="2">
        <v>2</v>
      </c>
      <c r="N59" s="62" t="str">
        <f t="shared" si="20"/>
        <v>Growth</v>
      </c>
      <c r="O59" s="2">
        <v>1</v>
      </c>
    </row>
    <row r="60" spans="1:15" x14ac:dyDescent="0.2">
      <c r="A60" s="31" t="s">
        <v>119</v>
      </c>
      <c r="B60" s="62" t="str">
        <f t="shared" si="14"/>
        <v>Neutral</v>
      </c>
      <c r="C60" s="2"/>
      <c r="D60" s="62" t="str">
        <f t="shared" si="15"/>
        <v>Neutral</v>
      </c>
      <c r="E60" s="2"/>
      <c r="F60" s="62" t="str">
        <f t="shared" si="16"/>
        <v>Neutral</v>
      </c>
      <c r="G60" s="2"/>
      <c r="H60" s="62" t="str">
        <f t="shared" si="17"/>
        <v>Neutral</v>
      </c>
      <c r="I60" s="2"/>
      <c r="J60" s="62" t="str">
        <f t="shared" si="18"/>
        <v>Neutral</v>
      </c>
      <c r="K60" s="2"/>
      <c r="L60" s="62" t="str">
        <f t="shared" si="19"/>
        <v>Neutral</v>
      </c>
      <c r="M60" s="2"/>
      <c r="N60" s="62" t="str">
        <f t="shared" si="20"/>
        <v>Contraction</v>
      </c>
      <c r="O60" s="2">
        <v>-1</v>
      </c>
    </row>
    <row r="61" spans="1:15" x14ac:dyDescent="0.2">
      <c r="A61" s="31" t="s">
        <v>121</v>
      </c>
      <c r="B61" s="62" t="str">
        <f t="shared" si="14"/>
        <v>Neutral</v>
      </c>
      <c r="C61" s="2"/>
      <c r="D61" s="62" t="str">
        <f t="shared" si="15"/>
        <v>Neutral</v>
      </c>
      <c r="E61" s="2"/>
      <c r="F61" s="62" t="str">
        <f t="shared" si="16"/>
        <v>Neutral</v>
      </c>
      <c r="G61" s="2"/>
      <c r="H61" s="62" t="str">
        <f t="shared" si="17"/>
        <v>Neutral</v>
      </c>
      <c r="I61" s="2"/>
      <c r="J61" s="62" t="str">
        <f t="shared" si="18"/>
        <v>Neutral</v>
      </c>
      <c r="K61" s="2"/>
      <c r="L61" s="62" t="str">
        <f t="shared" si="19"/>
        <v>Contraction</v>
      </c>
      <c r="M61" s="2">
        <v>-1</v>
      </c>
      <c r="N61" s="62" t="str">
        <f t="shared" si="20"/>
        <v>Contraction</v>
      </c>
      <c r="O61" s="2">
        <v>-2</v>
      </c>
    </row>
    <row r="62" spans="1:15" x14ac:dyDescent="0.2">
      <c r="A62" s="32" t="s">
        <v>120</v>
      </c>
      <c r="B62" s="62" t="str">
        <f t="shared" si="14"/>
        <v>Neutral</v>
      </c>
      <c r="C62" s="2"/>
      <c r="D62" s="62" t="str">
        <f t="shared" si="15"/>
        <v>Neutral</v>
      </c>
      <c r="E62" s="2"/>
      <c r="F62" s="62" t="str">
        <f t="shared" si="16"/>
        <v>Neutral</v>
      </c>
      <c r="G62" s="2"/>
      <c r="H62" s="62" t="str">
        <f t="shared" si="17"/>
        <v>Neutral</v>
      </c>
      <c r="I62" s="2"/>
      <c r="J62" s="62" t="str">
        <f t="shared" si="18"/>
        <v>Neutral</v>
      </c>
      <c r="K62" s="2"/>
      <c r="L62" s="62" t="str">
        <f t="shared" si="19"/>
        <v>Neutral</v>
      </c>
      <c r="M62" s="2"/>
      <c r="N62" s="62" t="str">
        <f t="shared" si="20"/>
        <v>Neutral</v>
      </c>
      <c r="O62" s="2"/>
    </row>
  </sheetData>
  <sortState xmlns:xlrd2="http://schemas.microsoft.com/office/spreadsheetml/2017/richdata2" ref="A45:O62">
    <sortCondition descending="1" ref="O45:O62"/>
  </sortState>
  <mergeCells count="24">
    <mergeCell ref="A1:A2"/>
    <mergeCell ref="B1:C2"/>
    <mergeCell ref="D1:E2"/>
    <mergeCell ref="F1:G2"/>
    <mergeCell ref="H1:I2"/>
    <mergeCell ref="J22:K23"/>
    <mergeCell ref="L22:M23"/>
    <mergeCell ref="N22:O23"/>
    <mergeCell ref="L1:M2"/>
    <mergeCell ref="N1:O2"/>
    <mergeCell ref="J1:K2"/>
    <mergeCell ref="A22:A23"/>
    <mergeCell ref="B22:C23"/>
    <mergeCell ref="D22:E23"/>
    <mergeCell ref="F22:G23"/>
    <mergeCell ref="H22:I23"/>
    <mergeCell ref="L43:M44"/>
    <mergeCell ref="N43:O44"/>
    <mergeCell ref="A43:A44"/>
    <mergeCell ref="B43:C44"/>
    <mergeCell ref="D43:E44"/>
    <mergeCell ref="F43:G44"/>
    <mergeCell ref="H43:I44"/>
    <mergeCell ref="J43:K44"/>
  </mergeCells>
  <conditionalFormatting sqref="F3:F20 D3:D20 B3:B20 H3:H20">
    <cfRule type="containsText" dxfId="29" priority="68" operator="containsText" text="Contraction">
      <formula>NOT(ISERROR(SEARCH("Contraction",B3)))</formula>
    </cfRule>
    <cfRule type="containsText" dxfId="28" priority="69" operator="containsText" text="Growth">
      <formula>NOT(ISERROR(SEARCH("Growth",B3)))</formula>
    </cfRule>
  </conditionalFormatting>
  <conditionalFormatting sqref="G3:G20 I3:I20">
    <cfRule type="colorScale" priority="67">
      <colorScale>
        <cfvo type="min"/>
        <cfvo type="percentile" val="50"/>
        <cfvo type="max"/>
        <color rgb="FFF8696B"/>
        <color rgb="FFFFEB84"/>
        <color rgb="FF63BE7B"/>
      </colorScale>
    </cfRule>
  </conditionalFormatting>
  <conditionalFormatting sqref="E3:E20">
    <cfRule type="colorScale" priority="66">
      <colorScale>
        <cfvo type="min"/>
        <cfvo type="percentile" val="50"/>
        <cfvo type="max"/>
        <color rgb="FFF8696B"/>
        <color rgb="FFFFEB84"/>
        <color rgb="FF63BE7B"/>
      </colorScale>
    </cfRule>
  </conditionalFormatting>
  <conditionalFormatting sqref="C3:C20">
    <cfRule type="colorScale" priority="65">
      <colorScale>
        <cfvo type="min"/>
        <cfvo type="percentile" val="50"/>
        <cfvo type="max"/>
        <color rgb="FFF8696B"/>
        <color rgb="FFFFEB84"/>
        <color rgb="FF63BE7B"/>
      </colorScale>
    </cfRule>
  </conditionalFormatting>
  <conditionalFormatting sqref="J3:J20">
    <cfRule type="containsText" dxfId="27" priority="62" operator="containsText" text="Contraction">
      <formula>NOT(ISERROR(SEARCH("Contraction",J3)))</formula>
    </cfRule>
    <cfRule type="containsText" dxfId="26" priority="63" operator="containsText" text="Growth">
      <formula>NOT(ISERROR(SEARCH("Growth",J3)))</formula>
    </cfRule>
  </conditionalFormatting>
  <conditionalFormatting sqref="K3:K20">
    <cfRule type="colorScale" priority="61">
      <colorScale>
        <cfvo type="min"/>
        <cfvo type="percentile" val="50"/>
        <cfvo type="max"/>
        <color rgb="FFF8696B"/>
        <color rgb="FFFFEB84"/>
        <color rgb="FF63BE7B"/>
      </colorScale>
    </cfRule>
  </conditionalFormatting>
  <conditionalFormatting sqref="L3:L20">
    <cfRule type="containsText" dxfId="25" priority="59" operator="containsText" text="Contraction">
      <formula>NOT(ISERROR(SEARCH("Contraction",L3)))</formula>
    </cfRule>
    <cfRule type="containsText" dxfId="24" priority="60" operator="containsText" text="Growth">
      <formula>NOT(ISERROR(SEARCH("Growth",L3)))</formula>
    </cfRule>
  </conditionalFormatting>
  <conditionalFormatting sqref="M3:M20">
    <cfRule type="colorScale" priority="58">
      <colorScale>
        <cfvo type="min"/>
        <cfvo type="percentile" val="50"/>
        <cfvo type="max"/>
        <color rgb="FFF8696B"/>
        <color rgb="FFFFEB84"/>
        <color rgb="FF63BE7B"/>
      </colorScale>
    </cfRule>
  </conditionalFormatting>
  <conditionalFormatting sqref="N3:N20">
    <cfRule type="cellIs" priority="52" operator="equal">
      <formula>"Neutral"</formula>
    </cfRule>
    <cfRule type="cellIs" dxfId="23" priority="53" operator="equal">
      <formula>"Contraction"</formula>
    </cfRule>
    <cfRule type="cellIs" dxfId="22" priority="54" operator="equal">
      <formula>"Growth"</formula>
    </cfRule>
    <cfRule type="containsText" dxfId="21" priority="56" operator="containsText" text="Contraction">
      <formula>NOT(ISERROR(SEARCH("Contraction",N3)))</formula>
    </cfRule>
    <cfRule type="containsText" dxfId="20" priority="57" operator="containsText" text="Growth">
      <formula>NOT(ISERROR(SEARCH("Growth",N3)))</formula>
    </cfRule>
  </conditionalFormatting>
  <conditionalFormatting sqref="O3:O20">
    <cfRule type="colorScale" priority="55">
      <colorScale>
        <cfvo type="min"/>
        <cfvo type="percentile" val="50"/>
        <cfvo type="max"/>
        <color rgb="FFF8696B"/>
        <color rgb="FFFFEB84"/>
        <color rgb="FF63BE7B"/>
      </colorScale>
    </cfRule>
  </conditionalFormatting>
  <conditionalFormatting sqref="F24:F41 D24:D41 B24:B41 H24:H41">
    <cfRule type="containsText" dxfId="19" priority="33" operator="containsText" text="Contraction">
      <formula>NOT(ISERROR(SEARCH("Contraction",B24)))</formula>
    </cfRule>
    <cfRule type="containsText" dxfId="18" priority="34" operator="containsText" text="Growth">
      <formula>NOT(ISERROR(SEARCH("Growth",B24)))</formula>
    </cfRule>
  </conditionalFormatting>
  <conditionalFormatting sqref="G24:G41 I24:I41">
    <cfRule type="colorScale" priority="32">
      <colorScale>
        <cfvo type="min"/>
        <cfvo type="percentile" val="50"/>
        <cfvo type="max"/>
        <color rgb="FFF8696B"/>
        <color rgb="FFFFEB84"/>
        <color rgb="FF63BE7B"/>
      </colorScale>
    </cfRule>
  </conditionalFormatting>
  <conditionalFormatting sqref="E24:E41">
    <cfRule type="colorScale" priority="31">
      <colorScale>
        <cfvo type="min"/>
        <cfvo type="percentile" val="50"/>
        <cfvo type="max"/>
        <color rgb="FFF8696B"/>
        <color rgb="FFFFEB84"/>
        <color rgb="FF63BE7B"/>
      </colorScale>
    </cfRule>
  </conditionalFormatting>
  <conditionalFormatting sqref="C24:C41">
    <cfRule type="colorScale" priority="30">
      <colorScale>
        <cfvo type="min"/>
        <cfvo type="percentile" val="50"/>
        <cfvo type="max"/>
        <color rgb="FFF8696B"/>
        <color rgb="FFFFEB84"/>
        <color rgb="FF63BE7B"/>
      </colorScale>
    </cfRule>
  </conditionalFormatting>
  <conditionalFormatting sqref="J24:J41">
    <cfRule type="containsText" dxfId="17" priority="28" operator="containsText" text="Contraction">
      <formula>NOT(ISERROR(SEARCH("Contraction",J24)))</formula>
    </cfRule>
    <cfRule type="containsText" dxfId="16" priority="29" operator="containsText" text="Growth">
      <formula>NOT(ISERROR(SEARCH("Growth",J24)))</formula>
    </cfRule>
  </conditionalFormatting>
  <conditionalFormatting sqref="K24:K41">
    <cfRule type="colorScale" priority="27">
      <colorScale>
        <cfvo type="min"/>
        <cfvo type="percentile" val="50"/>
        <cfvo type="max"/>
        <color rgb="FFF8696B"/>
        <color rgb="FFFFEB84"/>
        <color rgb="FF63BE7B"/>
      </colorScale>
    </cfRule>
  </conditionalFormatting>
  <conditionalFormatting sqref="L24:L41">
    <cfRule type="containsText" dxfId="15" priority="25" operator="containsText" text="Contraction">
      <formula>NOT(ISERROR(SEARCH("Contraction",L24)))</formula>
    </cfRule>
    <cfRule type="containsText" dxfId="14" priority="26" operator="containsText" text="Growth">
      <formula>NOT(ISERROR(SEARCH("Growth",L24)))</formula>
    </cfRule>
  </conditionalFormatting>
  <conditionalFormatting sqref="M24:M41">
    <cfRule type="colorScale" priority="24">
      <colorScale>
        <cfvo type="min"/>
        <cfvo type="percentile" val="50"/>
        <cfvo type="max"/>
        <color rgb="FFF8696B"/>
        <color rgb="FFFFEB84"/>
        <color rgb="FF63BE7B"/>
      </colorScale>
    </cfRule>
  </conditionalFormatting>
  <conditionalFormatting sqref="N24:N41">
    <cfRule type="cellIs" priority="18" operator="equal">
      <formula>"Neutral"</formula>
    </cfRule>
    <cfRule type="cellIs" dxfId="13" priority="19" operator="equal">
      <formula>"Contraction"</formula>
    </cfRule>
    <cfRule type="cellIs" dxfId="12" priority="20" operator="equal">
      <formula>"Growth"</formula>
    </cfRule>
    <cfRule type="containsText" dxfId="11" priority="22" operator="containsText" text="Contraction">
      <formula>NOT(ISERROR(SEARCH("Contraction",N24)))</formula>
    </cfRule>
    <cfRule type="containsText" dxfId="10" priority="23" operator="containsText" text="Growth">
      <formula>NOT(ISERROR(SEARCH("Growth",N24)))</formula>
    </cfRule>
  </conditionalFormatting>
  <conditionalFormatting sqref="O24:O41">
    <cfRule type="colorScale" priority="21">
      <colorScale>
        <cfvo type="min"/>
        <cfvo type="percentile" val="50"/>
        <cfvo type="max"/>
        <color rgb="FFF8696B"/>
        <color rgb="FFFFEB84"/>
        <color rgb="FF63BE7B"/>
      </colorScale>
    </cfRule>
  </conditionalFormatting>
  <conditionalFormatting sqref="F45:F62 D45:D62 B45:B62 H45:H62">
    <cfRule type="containsText" dxfId="9" priority="16" operator="containsText" text="Contraction">
      <formula>NOT(ISERROR(SEARCH("Contraction",B45)))</formula>
    </cfRule>
    <cfRule type="containsText" dxfId="8" priority="17" operator="containsText" text="Growth">
      <formula>NOT(ISERROR(SEARCH("Growth",B45)))</formula>
    </cfRule>
  </conditionalFormatting>
  <conditionalFormatting sqref="G45:G62 I45:I62">
    <cfRule type="colorScale" priority="15">
      <colorScale>
        <cfvo type="min"/>
        <cfvo type="percentile" val="50"/>
        <cfvo type="max"/>
        <color rgb="FFF8696B"/>
        <color rgb="FFFFEB84"/>
        <color rgb="FF63BE7B"/>
      </colorScale>
    </cfRule>
  </conditionalFormatting>
  <conditionalFormatting sqref="E45:E62">
    <cfRule type="colorScale" priority="14">
      <colorScale>
        <cfvo type="min"/>
        <cfvo type="percentile" val="50"/>
        <cfvo type="max"/>
        <color rgb="FFF8696B"/>
        <color rgb="FFFFEB84"/>
        <color rgb="FF63BE7B"/>
      </colorScale>
    </cfRule>
  </conditionalFormatting>
  <conditionalFormatting sqref="C45:C62">
    <cfRule type="colorScale" priority="13">
      <colorScale>
        <cfvo type="min"/>
        <cfvo type="percentile" val="50"/>
        <cfvo type="max"/>
        <color rgb="FFF8696B"/>
        <color rgb="FFFFEB84"/>
        <color rgb="FF63BE7B"/>
      </colorScale>
    </cfRule>
  </conditionalFormatting>
  <conditionalFormatting sqref="J45:J62">
    <cfRule type="containsText" dxfId="7" priority="11" operator="containsText" text="Contraction">
      <formula>NOT(ISERROR(SEARCH("Contraction",J45)))</formula>
    </cfRule>
    <cfRule type="containsText" dxfId="6" priority="12" operator="containsText" text="Growth">
      <formula>NOT(ISERROR(SEARCH("Growth",J45)))</formula>
    </cfRule>
  </conditionalFormatting>
  <conditionalFormatting sqref="K45:K62">
    <cfRule type="colorScale" priority="10">
      <colorScale>
        <cfvo type="min"/>
        <cfvo type="percentile" val="50"/>
        <cfvo type="max"/>
        <color rgb="FFF8696B"/>
        <color rgb="FFFFEB84"/>
        <color rgb="FF63BE7B"/>
      </colorScale>
    </cfRule>
  </conditionalFormatting>
  <conditionalFormatting sqref="L45:L62">
    <cfRule type="containsText" dxfId="5" priority="8" operator="containsText" text="Contraction">
      <formula>NOT(ISERROR(SEARCH("Contraction",L45)))</formula>
    </cfRule>
    <cfRule type="containsText" dxfId="4" priority="9" operator="containsText" text="Growth">
      <formula>NOT(ISERROR(SEARCH("Growth",L45)))</formula>
    </cfRule>
  </conditionalFormatting>
  <conditionalFormatting sqref="M45:M62">
    <cfRule type="colorScale" priority="7">
      <colorScale>
        <cfvo type="min"/>
        <cfvo type="percentile" val="50"/>
        <cfvo type="max"/>
        <color rgb="FFF8696B"/>
        <color rgb="FFFFEB84"/>
        <color rgb="FF63BE7B"/>
      </colorScale>
    </cfRule>
  </conditionalFormatting>
  <conditionalFormatting sqref="N45:N62">
    <cfRule type="cellIs" priority="1" operator="equal">
      <formula>"Neutral"</formula>
    </cfRule>
    <cfRule type="cellIs" dxfId="3" priority="2" operator="equal">
      <formula>"Contraction"</formula>
    </cfRule>
    <cfRule type="cellIs" dxfId="2" priority="3" operator="equal">
      <formula>"Growth"</formula>
    </cfRule>
    <cfRule type="containsText" dxfId="1" priority="5" operator="containsText" text="Contraction">
      <formula>NOT(ISERROR(SEARCH("Contraction",N45)))</formula>
    </cfRule>
    <cfRule type="containsText" dxfId="0" priority="6" operator="containsText" text="Growth">
      <formula>NOT(ISERROR(SEARCH("Growth",N45)))</formula>
    </cfRule>
  </conditionalFormatting>
  <conditionalFormatting sqref="O45:O62">
    <cfRule type="colorScale" priority="4">
      <colorScale>
        <cfvo type="min"/>
        <cfvo type="percentile" val="50"/>
        <cfvo type="max"/>
        <color rgb="FFF8696B"/>
        <color rgb="FFFFEB84"/>
        <color rgb="FF63BE7B"/>
      </colorScale>
    </cfRule>
  </conditionalFormatting>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6"/>
  <dimension ref="A1:C79"/>
  <sheetViews>
    <sheetView showGridLines="0" tabSelected="1" zoomScale="145" zoomScaleNormal="145" workbookViewId="0">
      <pane ySplit="1" topLeftCell="A2" activePane="bottomLeft" state="frozen"/>
      <selection pane="bottomLeft" activeCell="B6" sqref="B6"/>
    </sheetView>
  </sheetViews>
  <sheetFormatPr defaultRowHeight="12.75" x14ac:dyDescent="0.2"/>
  <cols>
    <col min="1" max="1" width="18.7109375" customWidth="1"/>
    <col min="2" max="2" width="7.5703125" style="60" customWidth="1"/>
    <col min="3" max="3" width="228.28515625" customWidth="1"/>
    <col min="4" max="256" width="9.140625" style="4"/>
    <col min="257" max="257" width="19.140625" style="4" customWidth="1"/>
    <col min="258" max="258" width="9.140625" style="4"/>
    <col min="259" max="259" width="141.140625" style="4" customWidth="1"/>
    <col min="260" max="512" width="9.140625" style="4"/>
    <col min="513" max="513" width="19.140625" style="4" customWidth="1"/>
    <col min="514" max="514" width="9.140625" style="4"/>
    <col min="515" max="515" width="141.140625" style="4" customWidth="1"/>
    <col min="516" max="768" width="9.140625" style="4"/>
    <col min="769" max="769" width="19.140625" style="4" customWidth="1"/>
    <col min="770" max="770" width="9.140625" style="4"/>
    <col min="771" max="771" width="141.140625" style="4" customWidth="1"/>
    <col min="772" max="1024" width="9.140625" style="4"/>
    <col min="1025" max="1025" width="19.140625" style="4" customWidth="1"/>
    <col min="1026" max="1026" width="9.140625" style="4"/>
    <col min="1027" max="1027" width="141.140625" style="4" customWidth="1"/>
    <col min="1028" max="1280" width="9.140625" style="4"/>
    <col min="1281" max="1281" width="19.140625" style="4" customWidth="1"/>
    <col min="1282" max="1282" width="9.140625" style="4"/>
    <col min="1283" max="1283" width="141.140625" style="4" customWidth="1"/>
    <col min="1284" max="1536" width="9.140625" style="4"/>
    <col min="1537" max="1537" width="19.140625" style="4" customWidth="1"/>
    <col min="1538" max="1538" width="9.140625" style="4"/>
    <col min="1539" max="1539" width="141.140625" style="4" customWidth="1"/>
    <col min="1540" max="1792" width="9.140625" style="4"/>
    <col min="1793" max="1793" width="19.140625" style="4" customWidth="1"/>
    <col min="1794" max="1794" width="9.140625" style="4"/>
    <col min="1795" max="1795" width="141.140625" style="4" customWidth="1"/>
    <col min="1796" max="2048" width="9.140625" style="4"/>
    <col min="2049" max="2049" width="19.140625" style="4" customWidth="1"/>
    <col min="2050" max="2050" width="9.140625" style="4"/>
    <col min="2051" max="2051" width="141.140625" style="4" customWidth="1"/>
    <col min="2052" max="2304" width="9.140625" style="4"/>
    <col min="2305" max="2305" width="19.140625" style="4" customWidth="1"/>
    <col min="2306" max="2306" width="9.140625" style="4"/>
    <col min="2307" max="2307" width="141.140625" style="4" customWidth="1"/>
    <col min="2308" max="2560" width="9.140625" style="4"/>
    <col min="2561" max="2561" width="19.140625" style="4" customWidth="1"/>
    <col min="2562" max="2562" width="9.140625" style="4"/>
    <col min="2563" max="2563" width="141.140625" style="4" customWidth="1"/>
    <col min="2564" max="2816" width="9.140625" style="4"/>
    <col min="2817" max="2817" width="19.140625" style="4" customWidth="1"/>
    <col min="2818" max="2818" width="9.140625" style="4"/>
    <col min="2819" max="2819" width="141.140625" style="4" customWidth="1"/>
    <col min="2820" max="3072" width="9.140625" style="4"/>
    <col min="3073" max="3073" width="19.140625" style="4" customWidth="1"/>
    <col min="3074" max="3074" width="9.140625" style="4"/>
    <col min="3075" max="3075" width="141.140625" style="4" customWidth="1"/>
    <col min="3076" max="3328" width="9.140625" style="4"/>
    <col min="3329" max="3329" width="19.140625" style="4" customWidth="1"/>
    <col min="3330" max="3330" width="9.140625" style="4"/>
    <col min="3331" max="3331" width="141.140625" style="4" customWidth="1"/>
    <col min="3332" max="3584" width="9.140625" style="4"/>
    <col min="3585" max="3585" width="19.140625" style="4" customWidth="1"/>
    <col min="3586" max="3586" width="9.140625" style="4"/>
    <col min="3587" max="3587" width="141.140625" style="4" customWidth="1"/>
    <col min="3588" max="3840" width="9.140625" style="4"/>
    <col min="3841" max="3841" width="19.140625" style="4" customWidth="1"/>
    <col min="3842" max="3842" width="9.140625" style="4"/>
    <col min="3843" max="3843" width="141.140625" style="4" customWidth="1"/>
    <col min="3844" max="4096" width="9.140625" style="4"/>
    <col min="4097" max="4097" width="19.140625" style="4" customWidth="1"/>
    <col min="4098" max="4098" width="9.140625" style="4"/>
    <col min="4099" max="4099" width="141.140625" style="4" customWidth="1"/>
    <col min="4100" max="4352" width="9.140625" style="4"/>
    <col min="4353" max="4353" width="19.140625" style="4" customWidth="1"/>
    <col min="4354" max="4354" width="9.140625" style="4"/>
    <col min="4355" max="4355" width="141.140625" style="4" customWidth="1"/>
    <col min="4356" max="4608" width="9.140625" style="4"/>
    <col min="4609" max="4609" width="19.140625" style="4" customWidth="1"/>
    <col min="4610" max="4610" width="9.140625" style="4"/>
    <col min="4611" max="4611" width="141.140625" style="4" customWidth="1"/>
    <col min="4612" max="4864" width="9.140625" style="4"/>
    <col min="4865" max="4865" width="19.140625" style="4" customWidth="1"/>
    <col min="4866" max="4866" width="9.140625" style="4"/>
    <col min="4867" max="4867" width="141.140625" style="4" customWidth="1"/>
    <col min="4868" max="5120" width="9.140625" style="4"/>
    <col min="5121" max="5121" width="19.140625" style="4" customWidth="1"/>
    <col min="5122" max="5122" width="9.140625" style="4"/>
    <col min="5123" max="5123" width="141.140625" style="4" customWidth="1"/>
    <col min="5124" max="5376" width="9.140625" style="4"/>
    <col min="5377" max="5377" width="19.140625" style="4" customWidth="1"/>
    <col min="5378" max="5378" width="9.140625" style="4"/>
    <col min="5379" max="5379" width="141.140625" style="4" customWidth="1"/>
    <col min="5380" max="5632" width="9.140625" style="4"/>
    <col min="5633" max="5633" width="19.140625" style="4" customWidth="1"/>
    <col min="5634" max="5634" width="9.140625" style="4"/>
    <col min="5635" max="5635" width="141.140625" style="4" customWidth="1"/>
    <col min="5636" max="5888" width="9.140625" style="4"/>
    <col min="5889" max="5889" width="19.140625" style="4" customWidth="1"/>
    <col min="5890" max="5890" width="9.140625" style="4"/>
    <col min="5891" max="5891" width="141.140625" style="4" customWidth="1"/>
    <col min="5892" max="6144" width="9.140625" style="4"/>
    <col min="6145" max="6145" width="19.140625" style="4" customWidth="1"/>
    <col min="6146" max="6146" width="9.140625" style="4"/>
    <col min="6147" max="6147" width="141.140625" style="4" customWidth="1"/>
    <col min="6148" max="6400" width="9.140625" style="4"/>
    <col min="6401" max="6401" width="19.140625" style="4" customWidth="1"/>
    <col min="6402" max="6402" width="9.140625" style="4"/>
    <col min="6403" max="6403" width="141.140625" style="4" customWidth="1"/>
    <col min="6404" max="6656" width="9.140625" style="4"/>
    <col min="6657" max="6657" width="19.140625" style="4" customWidth="1"/>
    <col min="6658" max="6658" width="9.140625" style="4"/>
    <col min="6659" max="6659" width="141.140625" style="4" customWidth="1"/>
    <col min="6660" max="6912" width="9.140625" style="4"/>
    <col min="6913" max="6913" width="19.140625" style="4" customWidth="1"/>
    <col min="6914" max="6914" width="9.140625" style="4"/>
    <col min="6915" max="6915" width="141.140625" style="4" customWidth="1"/>
    <col min="6916" max="7168" width="9.140625" style="4"/>
    <col min="7169" max="7169" width="19.140625" style="4" customWidth="1"/>
    <col min="7170" max="7170" width="9.140625" style="4"/>
    <col min="7171" max="7171" width="141.140625" style="4" customWidth="1"/>
    <col min="7172" max="7424" width="9.140625" style="4"/>
    <col min="7425" max="7425" width="19.140625" style="4" customWidth="1"/>
    <col min="7426" max="7426" width="9.140625" style="4"/>
    <col min="7427" max="7427" width="141.140625" style="4" customWidth="1"/>
    <col min="7428" max="7680" width="9.140625" style="4"/>
    <col min="7681" max="7681" width="19.140625" style="4" customWidth="1"/>
    <col min="7682" max="7682" width="9.140625" style="4"/>
    <col min="7683" max="7683" width="141.140625" style="4" customWidth="1"/>
    <col min="7684" max="7936" width="9.140625" style="4"/>
    <col min="7937" max="7937" width="19.140625" style="4" customWidth="1"/>
    <col min="7938" max="7938" width="9.140625" style="4"/>
    <col min="7939" max="7939" width="141.140625" style="4" customWidth="1"/>
    <col min="7940" max="8192" width="9.140625" style="4"/>
    <col min="8193" max="8193" width="19.140625" style="4" customWidth="1"/>
    <col min="8194" max="8194" width="9.140625" style="4"/>
    <col min="8195" max="8195" width="141.140625" style="4" customWidth="1"/>
    <col min="8196" max="8448" width="9.140625" style="4"/>
    <col min="8449" max="8449" width="19.140625" style="4" customWidth="1"/>
    <col min="8450" max="8450" width="9.140625" style="4"/>
    <col min="8451" max="8451" width="141.140625" style="4" customWidth="1"/>
    <col min="8452" max="8704" width="9.140625" style="4"/>
    <col min="8705" max="8705" width="19.140625" style="4" customWidth="1"/>
    <col min="8706" max="8706" width="9.140625" style="4"/>
    <col min="8707" max="8707" width="141.140625" style="4" customWidth="1"/>
    <col min="8708" max="8960" width="9.140625" style="4"/>
    <col min="8961" max="8961" width="19.140625" style="4" customWidth="1"/>
    <col min="8962" max="8962" width="9.140625" style="4"/>
    <col min="8963" max="8963" width="141.140625" style="4" customWidth="1"/>
    <col min="8964" max="9216" width="9.140625" style="4"/>
    <col min="9217" max="9217" width="19.140625" style="4" customWidth="1"/>
    <col min="9218" max="9218" width="9.140625" style="4"/>
    <col min="9219" max="9219" width="141.140625" style="4" customWidth="1"/>
    <col min="9220" max="9472" width="9.140625" style="4"/>
    <col min="9473" max="9473" width="19.140625" style="4" customWidth="1"/>
    <col min="9474" max="9474" width="9.140625" style="4"/>
    <col min="9475" max="9475" width="141.140625" style="4" customWidth="1"/>
    <col min="9476" max="9728" width="9.140625" style="4"/>
    <col min="9729" max="9729" width="19.140625" style="4" customWidth="1"/>
    <col min="9730" max="9730" width="9.140625" style="4"/>
    <col min="9731" max="9731" width="141.140625" style="4" customWidth="1"/>
    <col min="9732" max="9984" width="9.140625" style="4"/>
    <col min="9985" max="9985" width="19.140625" style="4" customWidth="1"/>
    <col min="9986" max="9986" width="9.140625" style="4"/>
    <col min="9987" max="9987" width="141.140625" style="4" customWidth="1"/>
    <col min="9988" max="10240" width="9.140625" style="4"/>
    <col min="10241" max="10241" width="19.140625" style="4" customWidth="1"/>
    <col min="10242" max="10242" width="9.140625" style="4"/>
    <col min="10243" max="10243" width="141.140625" style="4" customWidth="1"/>
    <col min="10244" max="10496" width="9.140625" style="4"/>
    <col min="10497" max="10497" width="19.140625" style="4" customWidth="1"/>
    <col min="10498" max="10498" width="9.140625" style="4"/>
    <col min="10499" max="10499" width="141.140625" style="4" customWidth="1"/>
    <col min="10500" max="10752" width="9.140625" style="4"/>
    <col min="10753" max="10753" width="19.140625" style="4" customWidth="1"/>
    <col min="10754" max="10754" width="9.140625" style="4"/>
    <col min="10755" max="10755" width="141.140625" style="4" customWidth="1"/>
    <col min="10756" max="11008" width="9.140625" style="4"/>
    <col min="11009" max="11009" width="19.140625" style="4" customWidth="1"/>
    <col min="11010" max="11010" width="9.140625" style="4"/>
    <col min="11011" max="11011" width="141.140625" style="4" customWidth="1"/>
    <col min="11012" max="11264" width="9.140625" style="4"/>
    <col min="11265" max="11265" width="19.140625" style="4" customWidth="1"/>
    <col min="11266" max="11266" width="9.140625" style="4"/>
    <col min="11267" max="11267" width="141.140625" style="4" customWidth="1"/>
    <col min="11268" max="11520" width="9.140625" style="4"/>
    <col min="11521" max="11521" width="19.140625" style="4" customWidth="1"/>
    <col min="11522" max="11522" width="9.140625" style="4"/>
    <col min="11523" max="11523" width="141.140625" style="4" customWidth="1"/>
    <col min="11524" max="11776" width="9.140625" style="4"/>
    <col min="11777" max="11777" width="19.140625" style="4" customWidth="1"/>
    <col min="11778" max="11778" width="9.140625" style="4"/>
    <col min="11779" max="11779" width="141.140625" style="4" customWidth="1"/>
    <col min="11780" max="12032" width="9.140625" style="4"/>
    <col min="12033" max="12033" width="19.140625" style="4" customWidth="1"/>
    <col min="12034" max="12034" width="9.140625" style="4"/>
    <col min="12035" max="12035" width="141.140625" style="4" customWidth="1"/>
    <col min="12036" max="12288" width="9.140625" style="4"/>
    <col min="12289" max="12289" width="19.140625" style="4" customWidth="1"/>
    <col min="12290" max="12290" width="9.140625" style="4"/>
    <col min="12291" max="12291" width="141.140625" style="4" customWidth="1"/>
    <col min="12292" max="12544" width="9.140625" style="4"/>
    <col min="12545" max="12545" width="19.140625" style="4" customWidth="1"/>
    <col min="12546" max="12546" width="9.140625" style="4"/>
    <col min="12547" max="12547" width="141.140625" style="4" customWidth="1"/>
    <col min="12548" max="12800" width="9.140625" style="4"/>
    <col min="12801" max="12801" width="19.140625" style="4" customWidth="1"/>
    <col min="12802" max="12802" width="9.140625" style="4"/>
    <col min="12803" max="12803" width="141.140625" style="4" customWidth="1"/>
    <col min="12804" max="13056" width="9.140625" style="4"/>
    <col min="13057" max="13057" width="19.140625" style="4" customWidth="1"/>
    <col min="13058" max="13058" width="9.140625" style="4"/>
    <col min="13059" max="13059" width="141.140625" style="4" customWidth="1"/>
    <col min="13060" max="13312" width="9.140625" style="4"/>
    <col min="13313" max="13313" width="19.140625" style="4" customWidth="1"/>
    <col min="13314" max="13314" width="9.140625" style="4"/>
    <col min="13315" max="13315" width="141.140625" style="4" customWidth="1"/>
    <col min="13316" max="13568" width="9.140625" style="4"/>
    <col min="13569" max="13569" width="19.140625" style="4" customWidth="1"/>
    <col min="13570" max="13570" width="9.140625" style="4"/>
    <col min="13571" max="13571" width="141.140625" style="4" customWidth="1"/>
    <col min="13572" max="13824" width="9.140625" style="4"/>
    <col min="13825" max="13825" width="19.140625" style="4" customWidth="1"/>
    <col min="13826" max="13826" width="9.140625" style="4"/>
    <col min="13827" max="13827" width="141.140625" style="4" customWidth="1"/>
    <col min="13828" max="14080" width="9.140625" style="4"/>
    <col min="14081" max="14081" width="19.140625" style="4" customWidth="1"/>
    <col min="14082" max="14082" width="9.140625" style="4"/>
    <col min="14083" max="14083" width="141.140625" style="4" customWidth="1"/>
    <col min="14084" max="14336" width="9.140625" style="4"/>
    <col min="14337" max="14337" width="19.140625" style="4" customWidth="1"/>
    <col min="14338" max="14338" width="9.140625" style="4"/>
    <col min="14339" max="14339" width="141.140625" style="4" customWidth="1"/>
    <col min="14340" max="14592" width="9.140625" style="4"/>
    <col min="14593" max="14593" width="19.140625" style="4" customWidth="1"/>
    <col min="14594" max="14594" width="9.140625" style="4"/>
    <col min="14595" max="14595" width="141.140625" style="4" customWidth="1"/>
    <col min="14596" max="14848" width="9.140625" style="4"/>
    <col min="14849" max="14849" width="19.140625" style="4" customWidth="1"/>
    <col min="14850" max="14850" width="9.140625" style="4"/>
    <col min="14851" max="14851" width="141.140625" style="4" customWidth="1"/>
    <col min="14852" max="15104" width="9.140625" style="4"/>
    <col min="15105" max="15105" width="19.140625" style="4" customWidth="1"/>
    <col min="15106" max="15106" width="9.140625" style="4"/>
    <col min="15107" max="15107" width="141.140625" style="4" customWidth="1"/>
    <col min="15108" max="15360" width="9.140625" style="4"/>
    <col min="15361" max="15361" width="19.140625" style="4" customWidth="1"/>
    <col min="15362" max="15362" width="9.140625" style="4"/>
    <col min="15363" max="15363" width="141.140625" style="4" customWidth="1"/>
    <col min="15364" max="15616" width="9.140625" style="4"/>
    <col min="15617" max="15617" width="19.140625" style="4" customWidth="1"/>
    <col min="15618" max="15618" width="9.140625" style="4"/>
    <col min="15619" max="15619" width="141.140625" style="4" customWidth="1"/>
    <col min="15620" max="15872" width="9.140625" style="4"/>
    <col min="15873" max="15873" width="19.140625" style="4" customWidth="1"/>
    <col min="15874" max="15874" width="9.140625" style="4"/>
    <col min="15875" max="15875" width="141.140625" style="4" customWidth="1"/>
    <col min="15876" max="16128" width="9.140625" style="4"/>
    <col min="16129" max="16129" width="19.140625" style="4" customWidth="1"/>
    <col min="16130" max="16130" width="9.140625" style="4"/>
    <col min="16131" max="16131" width="141.140625" style="4" customWidth="1"/>
    <col min="16132" max="16384" width="9.140625" style="4"/>
  </cols>
  <sheetData>
    <row r="1" spans="1:3" s="14" customFormat="1" x14ac:dyDescent="0.2">
      <c r="A1" s="40" t="s">
        <v>27</v>
      </c>
      <c r="B1" s="41" t="s">
        <v>28</v>
      </c>
      <c r="C1" s="42"/>
    </row>
    <row r="2" spans="1:3" s="15" customFormat="1" ht="12.75" customHeight="1" x14ac:dyDescent="0.2">
      <c r="A2" s="95" t="s">
        <v>20</v>
      </c>
      <c r="B2" s="43">
        <v>43070</v>
      </c>
      <c r="C2" s="44" t="s">
        <v>29</v>
      </c>
    </row>
    <row r="3" spans="1:3" s="15" customFormat="1" x14ac:dyDescent="0.2">
      <c r="A3" s="96"/>
      <c r="B3" s="43">
        <v>43040</v>
      </c>
      <c r="C3" s="44" t="s">
        <v>29</v>
      </c>
    </row>
    <row r="4" spans="1:3" s="15" customFormat="1" x14ac:dyDescent="0.2">
      <c r="A4" s="96"/>
      <c r="B4" s="43">
        <v>43009</v>
      </c>
      <c r="C4" s="45" t="s">
        <v>29</v>
      </c>
    </row>
    <row r="5" spans="1:3" s="16" customFormat="1" x14ac:dyDescent="0.2">
      <c r="A5" s="97"/>
      <c r="B5" s="46">
        <v>42979</v>
      </c>
      <c r="C5" s="47" t="s">
        <v>29</v>
      </c>
    </row>
    <row r="6" spans="1:3" s="17" customFormat="1" x14ac:dyDescent="0.2">
      <c r="A6" s="92" t="s">
        <v>12</v>
      </c>
      <c r="B6" s="48">
        <v>43556</v>
      </c>
    </row>
    <row r="7" spans="1:3" s="17" customFormat="1" x14ac:dyDescent="0.2">
      <c r="A7" s="93"/>
      <c r="B7" s="48"/>
      <c r="C7" s="49"/>
    </row>
    <row r="8" spans="1:3" s="17" customFormat="1" x14ac:dyDescent="0.2">
      <c r="A8" s="93"/>
      <c r="B8" s="48">
        <v>43070</v>
      </c>
      <c r="C8" s="49" t="s">
        <v>94</v>
      </c>
    </row>
    <row r="9" spans="1:3" s="17" customFormat="1" x14ac:dyDescent="0.2">
      <c r="A9" s="93"/>
      <c r="B9" s="48">
        <v>43040</v>
      </c>
      <c r="C9" s="49" t="s">
        <v>66</v>
      </c>
    </row>
    <row r="10" spans="1:3" s="17" customFormat="1" x14ac:dyDescent="0.2">
      <c r="A10" s="93"/>
      <c r="B10" s="48"/>
      <c r="C10" s="49" t="s">
        <v>125</v>
      </c>
    </row>
    <row r="11" spans="1:3" s="17" customFormat="1" x14ac:dyDescent="0.2">
      <c r="A11" s="93"/>
      <c r="B11" s="48">
        <v>43009</v>
      </c>
      <c r="C11" s="49" t="s">
        <v>67</v>
      </c>
    </row>
    <row r="12" spans="1:3" s="18" customFormat="1" x14ac:dyDescent="0.2">
      <c r="A12" s="94"/>
      <c r="B12" s="50">
        <v>42979</v>
      </c>
      <c r="C12" s="51" t="s">
        <v>68</v>
      </c>
    </row>
    <row r="13" spans="1:3" s="19" customFormat="1" ht="12.75" customHeight="1" x14ac:dyDescent="0.2">
      <c r="A13" s="98" t="s">
        <v>14</v>
      </c>
      <c r="B13" s="43">
        <v>43070</v>
      </c>
      <c r="C13" s="52" t="s">
        <v>95</v>
      </c>
    </row>
    <row r="14" spans="1:3" s="19" customFormat="1" x14ac:dyDescent="0.2">
      <c r="A14" s="99"/>
      <c r="B14" s="53">
        <v>43040</v>
      </c>
      <c r="C14" s="52" t="s">
        <v>69</v>
      </c>
    </row>
    <row r="15" spans="1:3" s="19" customFormat="1" x14ac:dyDescent="0.2">
      <c r="A15" s="99"/>
      <c r="B15" s="53">
        <v>43009</v>
      </c>
      <c r="C15" s="54" t="s">
        <v>70</v>
      </c>
    </row>
    <row r="16" spans="1:3" s="74" customFormat="1" x14ac:dyDescent="0.2">
      <c r="A16" s="99"/>
      <c r="B16" s="71">
        <v>42979</v>
      </c>
      <c r="C16" s="72" t="s">
        <v>71</v>
      </c>
    </row>
    <row r="17" spans="1:3" s="74" customFormat="1" ht="12.75" customHeight="1" x14ac:dyDescent="0.2">
      <c r="A17" s="99"/>
      <c r="B17" s="73">
        <v>43525</v>
      </c>
      <c r="C17" s="72"/>
    </row>
    <row r="18" spans="1:3" s="20" customFormat="1" ht="12.75" customHeight="1" x14ac:dyDescent="0.2">
      <c r="A18" s="100"/>
      <c r="B18" s="70">
        <v>43556</v>
      </c>
      <c r="C18" s="75" t="s">
        <v>124</v>
      </c>
    </row>
    <row r="19" spans="1:3" s="17" customFormat="1" ht="12.75" customHeight="1" x14ac:dyDescent="0.2">
      <c r="A19" s="92" t="s">
        <v>18</v>
      </c>
      <c r="B19" s="48">
        <v>43070</v>
      </c>
      <c r="C19" s="49" t="s">
        <v>29</v>
      </c>
    </row>
    <row r="20" spans="1:3" s="17" customFormat="1" x14ac:dyDescent="0.2">
      <c r="A20" s="93"/>
      <c r="B20" s="48">
        <v>43040</v>
      </c>
      <c r="C20" s="49" t="s">
        <v>29</v>
      </c>
    </row>
    <row r="21" spans="1:3" s="17" customFormat="1" x14ac:dyDescent="0.2">
      <c r="A21" s="93"/>
      <c r="B21" s="48">
        <v>43009</v>
      </c>
      <c r="C21" s="49" t="s">
        <v>29</v>
      </c>
    </row>
    <row r="22" spans="1:3" s="17" customFormat="1" x14ac:dyDescent="0.2">
      <c r="A22" s="93"/>
      <c r="B22" s="48">
        <v>43525</v>
      </c>
      <c r="C22" s="49"/>
    </row>
    <row r="23" spans="1:3" s="69" customFormat="1" ht="12.75" customHeight="1" x14ac:dyDescent="0.2">
      <c r="A23" s="94"/>
      <c r="B23" s="68">
        <v>43556</v>
      </c>
      <c r="C23" s="76" t="s">
        <v>123</v>
      </c>
    </row>
    <row r="24" spans="1:3" s="19" customFormat="1" ht="12.75" customHeight="1" x14ac:dyDescent="0.2">
      <c r="A24" s="98" t="s">
        <v>5</v>
      </c>
      <c r="B24" s="43">
        <v>43070</v>
      </c>
      <c r="C24" s="52" t="s">
        <v>96</v>
      </c>
    </row>
    <row r="25" spans="1:3" s="19" customFormat="1" x14ac:dyDescent="0.2">
      <c r="A25" s="99"/>
      <c r="B25" s="53">
        <v>43040</v>
      </c>
      <c r="C25" s="52" t="s">
        <v>72</v>
      </c>
    </row>
    <row r="26" spans="1:3" s="19" customFormat="1" x14ac:dyDescent="0.2">
      <c r="A26" s="99"/>
      <c r="B26" s="53">
        <v>43009</v>
      </c>
      <c r="C26" s="54" t="s">
        <v>73</v>
      </c>
    </row>
    <row r="27" spans="1:3" s="20" customFormat="1" x14ac:dyDescent="0.2">
      <c r="A27" s="100"/>
      <c r="B27" s="55">
        <v>42979</v>
      </c>
      <c r="C27" s="56" t="s">
        <v>29</v>
      </c>
    </row>
    <row r="28" spans="1:3" s="17" customFormat="1" ht="12.75" customHeight="1" x14ac:dyDescent="0.2">
      <c r="A28" s="92" t="s">
        <v>11</v>
      </c>
      <c r="B28" s="48">
        <v>43070</v>
      </c>
      <c r="C28" s="49" t="s">
        <v>97</v>
      </c>
    </row>
    <row r="29" spans="1:3" s="17" customFormat="1" x14ac:dyDescent="0.2">
      <c r="A29" s="93"/>
      <c r="B29" s="48">
        <v>43040</v>
      </c>
      <c r="C29" s="57" t="s">
        <v>74</v>
      </c>
    </row>
    <row r="30" spans="1:3" s="17" customFormat="1" ht="14.25" customHeight="1" x14ac:dyDescent="0.2">
      <c r="A30" s="93"/>
      <c r="B30" s="48">
        <v>43009</v>
      </c>
      <c r="C30" s="57" t="s">
        <v>75</v>
      </c>
    </row>
    <row r="31" spans="1:3" s="18" customFormat="1" x14ac:dyDescent="0.2">
      <c r="A31" s="94"/>
      <c r="B31" s="50">
        <v>42979</v>
      </c>
      <c r="C31" s="51" t="s">
        <v>76</v>
      </c>
    </row>
    <row r="32" spans="1:3" s="19" customFormat="1" ht="12.75" customHeight="1" x14ac:dyDescent="0.2">
      <c r="A32" s="98" t="s">
        <v>9</v>
      </c>
      <c r="B32" s="43">
        <v>43070</v>
      </c>
      <c r="C32" s="52" t="s">
        <v>29</v>
      </c>
    </row>
    <row r="33" spans="1:3" s="19" customFormat="1" x14ac:dyDescent="0.2">
      <c r="A33" s="99"/>
      <c r="B33" s="53">
        <v>43040</v>
      </c>
      <c r="C33" s="52" t="s">
        <v>29</v>
      </c>
    </row>
    <row r="34" spans="1:3" s="19" customFormat="1" x14ac:dyDescent="0.2">
      <c r="A34" s="99"/>
      <c r="B34" s="53">
        <v>43009</v>
      </c>
      <c r="C34" s="52" t="s">
        <v>29</v>
      </c>
    </row>
    <row r="35" spans="1:3" s="20" customFormat="1" x14ac:dyDescent="0.2">
      <c r="A35" s="100"/>
      <c r="B35" s="55">
        <v>42979</v>
      </c>
      <c r="C35" s="56" t="s">
        <v>29</v>
      </c>
    </row>
    <row r="36" spans="1:3" s="17" customFormat="1" x14ac:dyDescent="0.2">
      <c r="A36" s="92" t="s">
        <v>8</v>
      </c>
      <c r="B36" s="48">
        <v>43070</v>
      </c>
      <c r="C36" s="49" t="s">
        <v>98</v>
      </c>
    </row>
    <row r="37" spans="1:3" s="17" customFormat="1" x14ac:dyDescent="0.2">
      <c r="A37" s="93"/>
      <c r="B37" s="48">
        <v>43040</v>
      </c>
      <c r="C37" s="49" t="s">
        <v>77</v>
      </c>
    </row>
    <row r="38" spans="1:3" s="17" customFormat="1" x14ac:dyDescent="0.2">
      <c r="A38" s="93"/>
      <c r="B38" s="48">
        <v>43009</v>
      </c>
      <c r="C38" s="57" t="s">
        <v>78</v>
      </c>
    </row>
    <row r="39" spans="1:3" s="18" customFormat="1" x14ac:dyDescent="0.2">
      <c r="A39" s="94"/>
      <c r="B39" s="50">
        <v>42979</v>
      </c>
      <c r="C39" s="51" t="s">
        <v>79</v>
      </c>
    </row>
    <row r="40" spans="1:3" s="19" customFormat="1" ht="12.75" customHeight="1" x14ac:dyDescent="0.2">
      <c r="A40" s="98" t="s">
        <v>17</v>
      </c>
      <c r="B40" s="43">
        <v>43070</v>
      </c>
      <c r="C40" s="52" t="s">
        <v>99</v>
      </c>
    </row>
    <row r="41" spans="1:3" s="19" customFormat="1" x14ac:dyDescent="0.2">
      <c r="A41" s="99"/>
      <c r="B41" s="53">
        <v>43040</v>
      </c>
      <c r="C41" s="52" t="s">
        <v>80</v>
      </c>
    </row>
    <row r="42" spans="1:3" s="19" customFormat="1" x14ac:dyDescent="0.2">
      <c r="A42" s="99"/>
      <c r="B42" s="53">
        <v>43009</v>
      </c>
      <c r="C42" s="54" t="s">
        <v>81</v>
      </c>
    </row>
    <row r="43" spans="1:3" s="20" customFormat="1" x14ac:dyDescent="0.2">
      <c r="A43" s="100"/>
      <c r="B43" s="55">
        <v>42979</v>
      </c>
      <c r="C43" s="58" t="s">
        <v>82</v>
      </c>
    </row>
    <row r="44" spans="1:3" s="17" customFormat="1" ht="12.75" customHeight="1" x14ac:dyDescent="0.2">
      <c r="A44" s="92" t="s">
        <v>10</v>
      </c>
      <c r="B44" s="48">
        <v>43070</v>
      </c>
      <c r="C44" s="49" t="s">
        <v>29</v>
      </c>
    </row>
    <row r="45" spans="1:3" s="17" customFormat="1" x14ac:dyDescent="0.2">
      <c r="A45" s="93"/>
      <c r="B45" s="48">
        <v>43040</v>
      </c>
      <c r="C45" s="49" t="s">
        <v>83</v>
      </c>
    </row>
    <row r="46" spans="1:3" s="17" customFormat="1" x14ac:dyDescent="0.2">
      <c r="A46" s="93"/>
      <c r="B46" s="48">
        <v>43009</v>
      </c>
      <c r="C46" s="49" t="s">
        <v>84</v>
      </c>
    </row>
    <row r="47" spans="1:3" s="18" customFormat="1" x14ac:dyDescent="0.2">
      <c r="A47" s="94"/>
      <c r="B47" s="50">
        <v>42979</v>
      </c>
      <c r="C47" s="59" t="s">
        <v>85</v>
      </c>
    </row>
    <row r="48" spans="1:3" s="19" customFormat="1" x14ac:dyDescent="0.2">
      <c r="A48" s="98" t="s">
        <v>16</v>
      </c>
      <c r="B48" s="43">
        <v>43070</v>
      </c>
      <c r="C48" s="52" t="s">
        <v>100</v>
      </c>
    </row>
    <row r="49" spans="1:3" s="19" customFormat="1" x14ac:dyDescent="0.2">
      <c r="A49" s="99"/>
      <c r="B49" s="53">
        <v>43040</v>
      </c>
      <c r="C49" s="52" t="s">
        <v>29</v>
      </c>
    </row>
    <row r="50" spans="1:3" s="19" customFormat="1" x14ac:dyDescent="0.2">
      <c r="A50" s="99"/>
      <c r="B50" s="53">
        <v>43009</v>
      </c>
      <c r="C50" s="54" t="s">
        <v>29</v>
      </c>
    </row>
    <row r="51" spans="1:3" s="20" customFormat="1" x14ac:dyDescent="0.2">
      <c r="A51" s="100"/>
      <c r="B51" s="55">
        <v>42979</v>
      </c>
      <c r="C51" s="58" t="s">
        <v>86</v>
      </c>
    </row>
    <row r="52" spans="1:3" s="17" customFormat="1" ht="12.75" customHeight="1" x14ac:dyDescent="0.2">
      <c r="A52" s="92" t="s">
        <v>13</v>
      </c>
      <c r="B52" s="48">
        <v>43070</v>
      </c>
      <c r="C52" s="49" t="s">
        <v>29</v>
      </c>
    </row>
    <row r="53" spans="1:3" s="17" customFormat="1" x14ac:dyDescent="0.2">
      <c r="A53" s="93"/>
      <c r="B53" s="48">
        <v>43040</v>
      </c>
      <c r="C53" s="49" t="s">
        <v>29</v>
      </c>
    </row>
    <row r="54" spans="1:3" s="17" customFormat="1" x14ac:dyDescent="0.2">
      <c r="A54" s="93"/>
      <c r="B54" s="48">
        <v>43009</v>
      </c>
      <c r="C54" s="49" t="s">
        <v>29</v>
      </c>
    </row>
    <row r="55" spans="1:3" s="18" customFormat="1" x14ac:dyDescent="0.2">
      <c r="A55" s="94"/>
      <c r="B55" s="50">
        <v>42979</v>
      </c>
      <c r="C55" s="59" t="s">
        <v>29</v>
      </c>
    </row>
    <row r="56" spans="1:3" s="19" customFormat="1" ht="12.75" customHeight="1" x14ac:dyDescent="0.2">
      <c r="A56" s="98" t="s">
        <v>2</v>
      </c>
      <c r="B56" s="43">
        <v>43070</v>
      </c>
      <c r="C56" s="52" t="s">
        <v>101</v>
      </c>
    </row>
    <row r="57" spans="1:3" s="19" customFormat="1" x14ac:dyDescent="0.2">
      <c r="A57" s="99"/>
      <c r="B57" s="53">
        <v>43040</v>
      </c>
      <c r="C57" s="52" t="s">
        <v>87</v>
      </c>
    </row>
    <row r="58" spans="1:3" s="19" customFormat="1" x14ac:dyDescent="0.2">
      <c r="A58" s="99"/>
      <c r="B58" s="53">
        <v>43009</v>
      </c>
      <c r="C58" s="52" t="s">
        <v>88</v>
      </c>
    </row>
    <row r="59" spans="1:3" s="20" customFormat="1" x14ac:dyDescent="0.2">
      <c r="A59" s="100"/>
      <c r="B59" s="55">
        <v>42979</v>
      </c>
      <c r="C59" s="58" t="s">
        <v>89</v>
      </c>
    </row>
    <row r="60" spans="1:3" s="17" customFormat="1" x14ac:dyDescent="0.2">
      <c r="A60" s="92" t="s">
        <v>7</v>
      </c>
      <c r="B60" s="48">
        <v>43070</v>
      </c>
      <c r="C60" s="49" t="s">
        <v>29</v>
      </c>
    </row>
    <row r="61" spans="1:3" s="17" customFormat="1" x14ac:dyDescent="0.2">
      <c r="A61" s="93"/>
      <c r="B61" s="48">
        <v>43040</v>
      </c>
      <c r="C61" s="49" t="s">
        <v>29</v>
      </c>
    </row>
    <row r="62" spans="1:3" s="17" customFormat="1" x14ac:dyDescent="0.2">
      <c r="A62" s="93"/>
      <c r="B62" s="48">
        <v>43009</v>
      </c>
      <c r="C62" s="49" t="s">
        <v>29</v>
      </c>
    </row>
    <row r="63" spans="1:3" s="18" customFormat="1" x14ac:dyDescent="0.2">
      <c r="A63" s="94"/>
      <c r="B63" s="50">
        <v>42979</v>
      </c>
      <c r="C63" s="51" t="s">
        <v>29</v>
      </c>
    </row>
    <row r="64" spans="1:3" s="19" customFormat="1" ht="12.75" customHeight="1" x14ac:dyDescent="0.2">
      <c r="A64" s="98" t="s">
        <v>1</v>
      </c>
      <c r="B64" s="43">
        <v>43070</v>
      </c>
      <c r="C64" s="52" t="s">
        <v>29</v>
      </c>
    </row>
    <row r="65" spans="1:3" s="19" customFormat="1" x14ac:dyDescent="0.2">
      <c r="A65" s="99"/>
      <c r="B65" s="53">
        <v>43040</v>
      </c>
      <c r="C65" s="52" t="s">
        <v>29</v>
      </c>
    </row>
    <row r="66" spans="1:3" s="19" customFormat="1" x14ac:dyDescent="0.2">
      <c r="A66" s="99"/>
      <c r="B66" s="53">
        <v>43009</v>
      </c>
      <c r="C66" s="54" t="s">
        <v>29</v>
      </c>
    </row>
    <row r="67" spans="1:3" s="20" customFormat="1" x14ac:dyDescent="0.2">
      <c r="A67" s="100"/>
      <c r="B67" s="55">
        <v>42979</v>
      </c>
      <c r="C67" s="58" t="s">
        <v>29</v>
      </c>
    </row>
    <row r="68" spans="1:3" s="17" customFormat="1" x14ac:dyDescent="0.2">
      <c r="A68" s="92" t="s">
        <v>15</v>
      </c>
      <c r="B68" s="48">
        <v>43070</v>
      </c>
      <c r="C68" s="49" t="s">
        <v>29</v>
      </c>
    </row>
    <row r="69" spans="1:3" s="17" customFormat="1" x14ac:dyDescent="0.2">
      <c r="A69" s="93"/>
      <c r="B69" s="48">
        <v>43040</v>
      </c>
      <c r="C69" s="49" t="s">
        <v>29</v>
      </c>
    </row>
    <row r="70" spans="1:3" s="17" customFormat="1" x14ac:dyDescent="0.2">
      <c r="A70" s="93"/>
      <c r="B70" s="48">
        <v>43009</v>
      </c>
      <c r="C70" s="49" t="s">
        <v>29</v>
      </c>
    </row>
    <row r="71" spans="1:3" s="18" customFormat="1" x14ac:dyDescent="0.2">
      <c r="A71" s="94"/>
      <c r="B71" s="50">
        <v>42979</v>
      </c>
      <c r="C71" s="59" t="s">
        <v>29</v>
      </c>
    </row>
    <row r="72" spans="1:3" s="19" customFormat="1" ht="12.75" customHeight="1" x14ac:dyDescent="0.2">
      <c r="A72" s="98" t="s">
        <v>19</v>
      </c>
      <c r="B72" s="43">
        <v>43070</v>
      </c>
      <c r="C72" s="52" t="s">
        <v>102</v>
      </c>
    </row>
    <row r="73" spans="1:3" s="19" customFormat="1" x14ac:dyDescent="0.2">
      <c r="A73" s="99"/>
      <c r="B73" s="53">
        <v>43040</v>
      </c>
      <c r="C73" s="52" t="s">
        <v>90</v>
      </c>
    </row>
    <row r="74" spans="1:3" s="19" customFormat="1" x14ac:dyDescent="0.2">
      <c r="A74" s="99"/>
      <c r="B74" s="53">
        <v>43009</v>
      </c>
      <c r="C74" s="54" t="s">
        <v>91</v>
      </c>
    </row>
    <row r="75" spans="1:3" s="20" customFormat="1" x14ac:dyDescent="0.2">
      <c r="A75" s="100"/>
      <c r="B75" s="55">
        <v>42979</v>
      </c>
      <c r="C75" s="56" t="s">
        <v>92</v>
      </c>
    </row>
    <row r="76" spans="1:3" s="17" customFormat="1" x14ac:dyDescent="0.2">
      <c r="A76" s="92" t="s">
        <v>6</v>
      </c>
      <c r="B76" s="48">
        <v>43070</v>
      </c>
      <c r="C76" s="49" t="s">
        <v>29</v>
      </c>
    </row>
    <row r="77" spans="1:3" s="17" customFormat="1" x14ac:dyDescent="0.2">
      <c r="A77" s="93"/>
      <c r="B77" s="48">
        <v>43040</v>
      </c>
      <c r="C77" s="49" t="s">
        <v>29</v>
      </c>
    </row>
    <row r="78" spans="1:3" s="17" customFormat="1" x14ac:dyDescent="0.2">
      <c r="A78" s="93"/>
      <c r="B78" s="48">
        <v>43009</v>
      </c>
      <c r="C78" s="49" t="s">
        <v>29</v>
      </c>
    </row>
    <row r="79" spans="1:3" s="18" customFormat="1" x14ac:dyDescent="0.2">
      <c r="A79" s="94"/>
      <c r="B79" s="50">
        <v>42979</v>
      </c>
      <c r="C79" s="51" t="s">
        <v>93</v>
      </c>
    </row>
  </sheetData>
  <mergeCells count="18">
    <mergeCell ref="A76:A79"/>
    <mergeCell ref="A32:A35"/>
    <mergeCell ref="A36:A39"/>
    <mergeCell ref="A40:A43"/>
    <mergeCell ref="A44:A47"/>
    <mergeCell ref="A48:A51"/>
    <mergeCell ref="A52:A55"/>
    <mergeCell ref="A56:A59"/>
    <mergeCell ref="A60:A63"/>
    <mergeCell ref="A64:A67"/>
    <mergeCell ref="A68:A71"/>
    <mergeCell ref="A72:A75"/>
    <mergeCell ref="A28:A31"/>
    <mergeCell ref="A2:A5"/>
    <mergeCell ref="A6:A12"/>
    <mergeCell ref="A13:A18"/>
    <mergeCell ref="A19:A23"/>
    <mergeCell ref="A24:A27"/>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Folhas de Cálculo</vt:lpstr>
      </vt:variant>
      <vt:variant>
        <vt:i4>5</vt:i4>
      </vt:variant>
    </vt:vector>
  </HeadingPairs>
  <TitlesOfParts>
    <vt:vector size="5" baseType="lpstr">
      <vt:lpstr>NOTES</vt:lpstr>
      <vt:lpstr>Summary</vt:lpstr>
      <vt:lpstr>ISM-Manuf - Sectors</vt:lpstr>
      <vt:lpstr>ISM-Non Maf - Sectors</vt:lpstr>
      <vt:lpstr>ISM-Manuf (Industry Comments)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dc:creator>
  <cp:lastModifiedBy>Pedro Alves</cp:lastModifiedBy>
  <dcterms:created xsi:type="dcterms:W3CDTF">2015-01-07T16:20:57Z</dcterms:created>
  <dcterms:modified xsi:type="dcterms:W3CDTF">2019-05-08T07:56:46Z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40f93b12-d3b5-4612-a3b7-57dd57765724</vt:lpwstr>
  </property>
</Properties>
</file>