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5 Webinars\The War Room\Daily Files\2-Jun18\"/>
    </mc:Choice>
  </mc:AlternateContent>
  <xr:revisionPtr revIDLastSave="0" documentId="8_{3E1F7958-1278-45C4-8F01-2DC98264D336}" xr6:coauthVersionLast="45" xr6:coauthVersionMax="45" xr10:uidLastSave="{00000000-0000-0000-0000-000000000000}"/>
  <bookViews>
    <workbookView xWindow="28680" yWindow="-120" windowWidth="29040" windowHeight="15840" xr2:uid="{49FF510A-9138-419D-92E0-A54E9BC7DF3C}"/>
  </bookViews>
  <sheets>
    <sheet name="Main" sheetId="1" r:id="rId1"/>
    <sheet name="Currencie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4" i="1" l="1"/>
  <c r="D18" i="1" l="1"/>
  <c r="D17" i="1"/>
  <c r="D14" i="1"/>
  <c r="D11" i="1"/>
  <c r="W13" i="1" l="1"/>
  <c r="C18" i="1" l="1"/>
  <c r="E16" i="1" l="1"/>
  <c r="F16" i="1" s="1"/>
  <c r="C11" i="1" l="1"/>
  <c r="C17" i="1" l="1"/>
  <c r="E14" i="1"/>
  <c r="F14" i="1" s="1"/>
  <c r="Q10" i="1" l="1"/>
  <c r="R10" i="1"/>
  <c r="Q11" i="1"/>
  <c r="R11" i="1"/>
  <c r="Q12" i="1"/>
  <c r="R12" i="1"/>
  <c r="Q13" i="1"/>
  <c r="R13" i="1"/>
  <c r="Q14" i="1"/>
  <c r="R14" i="1"/>
  <c r="Q15" i="1"/>
  <c r="R15" i="1"/>
  <c r="Q16" i="1"/>
  <c r="R16" i="1"/>
  <c r="Q17" i="1"/>
  <c r="R17" i="1"/>
  <c r="Q18" i="1"/>
  <c r="R18" i="1"/>
  <c r="Q19" i="1"/>
  <c r="R19" i="1"/>
  <c r="Q20" i="1"/>
  <c r="R20" i="1"/>
  <c r="Q21" i="1"/>
  <c r="R21" i="1"/>
  <c r="R9" i="1"/>
  <c r="Q9" i="1"/>
  <c r="W14" i="1" l="1"/>
  <c r="W18" i="1"/>
  <c r="W19" i="1"/>
  <c r="W20" i="1"/>
  <c r="W24" i="1"/>
  <c r="W25" i="1"/>
  <c r="W12" i="1"/>
  <c r="K15" i="1" l="1"/>
  <c r="L15" i="1" s="1"/>
  <c r="K14" i="1"/>
  <c r="L14" i="1" s="1"/>
  <c r="K13" i="1"/>
  <c r="L13" i="1" s="1"/>
  <c r="K12" i="1"/>
  <c r="L12" i="1" s="1"/>
  <c r="K11" i="1"/>
  <c r="L11" i="1" s="1"/>
  <c r="K10" i="1"/>
  <c r="L10" i="1" s="1"/>
  <c r="K9" i="1"/>
  <c r="L9" i="1" s="1"/>
  <c r="E15" i="1"/>
  <c r="F15" i="1" s="1"/>
  <c r="E12" i="1"/>
  <c r="F12" i="1" s="1"/>
  <c r="E13" i="1"/>
  <c r="F13" i="1" s="1"/>
  <c r="E10" i="1"/>
  <c r="E9" i="1"/>
  <c r="F10" i="1"/>
  <c r="F9" i="1"/>
  <c r="F11" i="1" l="1"/>
  <c r="E18" i="1"/>
  <c r="F18" i="1" s="1"/>
  <c r="E17" i="1"/>
  <c r="F17" i="1" s="1"/>
  <c r="E11" i="1"/>
</calcChain>
</file>

<file path=xl/sharedStrings.xml><?xml version="1.0" encoding="utf-8"?>
<sst xmlns="http://schemas.openxmlformats.org/spreadsheetml/2006/main" count="115" uniqueCount="65">
  <si>
    <t>Credit</t>
  </si>
  <si>
    <t>Bonds</t>
  </si>
  <si>
    <t>Equities</t>
  </si>
  <si>
    <t>Commdities</t>
  </si>
  <si>
    <t>US 10 Year</t>
  </si>
  <si>
    <t>US 2 Year</t>
  </si>
  <si>
    <t>10's-2's</t>
  </si>
  <si>
    <t>Spot</t>
  </si>
  <si>
    <t>Change</t>
  </si>
  <si>
    <t>German 10's</t>
  </si>
  <si>
    <t>German 2's</t>
  </si>
  <si>
    <t>German 10s-2s</t>
  </si>
  <si>
    <t>Italy 10's</t>
  </si>
  <si>
    <t>Italy 2's</t>
  </si>
  <si>
    <t>Italy 10's-2's</t>
  </si>
  <si>
    <t>VIX</t>
  </si>
  <si>
    <t>SPX</t>
  </si>
  <si>
    <t>RTY</t>
  </si>
  <si>
    <t>DOW</t>
  </si>
  <si>
    <t>STOXX600</t>
  </si>
  <si>
    <t>BBB/Baa-10's</t>
  </si>
  <si>
    <t>Precious</t>
  </si>
  <si>
    <t>Industrial</t>
  </si>
  <si>
    <t>ITRAXX EUR XOVER CDS</t>
  </si>
  <si>
    <t>TLT 20+ year</t>
  </si>
  <si>
    <t>LQD Invest Grade Corp</t>
  </si>
  <si>
    <t>HYG High Yield Corp</t>
  </si>
  <si>
    <t>JNK Barc High Yield</t>
  </si>
  <si>
    <t>IYR DJ US Real Estate</t>
  </si>
  <si>
    <t>STOXX50</t>
  </si>
  <si>
    <t>NIKKEI</t>
  </si>
  <si>
    <t>HSI</t>
  </si>
  <si>
    <t>VSTOXX</t>
  </si>
  <si>
    <t xml:space="preserve">Dollar Crosses / Majors &amp; Most Traded (Liquid) Cross Rates </t>
  </si>
  <si>
    <t>USD</t>
  </si>
  <si>
    <t>EUR</t>
  </si>
  <si>
    <t>JPY</t>
  </si>
  <si>
    <t>GBP</t>
  </si>
  <si>
    <t>CHF</t>
  </si>
  <si>
    <t>CAD</t>
  </si>
  <si>
    <t>AUD</t>
  </si>
  <si>
    <t>HKD</t>
  </si>
  <si>
    <t>&lt;&gt;</t>
  </si>
  <si>
    <t>VALUES</t>
  </si>
  <si>
    <t>% CHANGE</t>
  </si>
  <si>
    <t>Energy (CME)</t>
  </si>
  <si>
    <t>Gold (XAU)</t>
  </si>
  <si>
    <t>Silver (XAG)</t>
  </si>
  <si>
    <t>Platinum (XPT)</t>
  </si>
  <si>
    <t>Copper (HG1)</t>
  </si>
  <si>
    <t>%</t>
  </si>
  <si>
    <t>Prev</t>
  </si>
  <si>
    <t>WTI (CL1)</t>
  </si>
  <si>
    <t>Nat Gas (NG1)</t>
  </si>
  <si>
    <t>KOSPI</t>
  </si>
  <si>
    <t>TWSE</t>
  </si>
  <si>
    <t>AS51</t>
  </si>
  <si>
    <t>Ita-Ger 10 Yr</t>
  </si>
  <si>
    <t>FTSE100</t>
  </si>
  <si>
    <t>Iron Ore (SGXIOS)</t>
  </si>
  <si>
    <t>Brent (C01)</t>
  </si>
  <si>
    <t>Tuesday to Wednesday moves</t>
  </si>
  <si>
    <t xml:space="preserve">No notable moves </t>
  </si>
  <si>
    <t>Drop in European Equities Volatility however increase</t>
  </si>
  <si>
    <t xml:space="preserve"> in costs to insure sub investment grade corporate debt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</si>
</sst>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0%"/>
    <numFmt numFmtId="166" formatCode="#,##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0" xfId="0" applyFill="1"/>
    <xf numFmtId="164" fontId="0" fillId="2" borderId="0" xfId="0" applyNumberFormat="1" applyFill="1"/>
    <xf numFmtId="164" fontId="1" fillId="2" borderId="0" xfId="0" applyNumberFormat="1" applyFont="1" applyFill="1"/>
    <xf numFmtId="0" fontId="0" fillId="2" borderId="0" xfId="0" applyFill="1" applyAlignment="1">
      <alignment horizontal="center"/>
    </xf>
    <xf numFmtId="164" fontId="1" fillId="2" borderId="0" xfId="0" applyNumberFormat="1" applyFont="1" applyFill="1" applyAlignment="1">
      <alignment horizontal="center"/>
    </xf>
    <xf numFmtId="2" fontId="0" fillId="2" borderId="0" xfId="0" applyNumberFormat="1" applyFill="1" applyAlignment="1">
      <alignment horizontal="center"/>
    </xf>
    <xf numFmtId="10" fontId="0" fillId="2" borderId="0" xfId="0" applyNumberFormat="1" applyFill="1"/>
    <xf numFmtId="165" fontId="0" fillId="2" borderId="0" xfId="0" applyNumberFormat="1" applyFill="1" applyAlignment="1">
      <alignment horizontal="center"/>
    </xf>
    <xf numFmtId="0" fontId="0" fillId="0" borderId="0" xfId="0" applyFill="1"/>
    <xf numFmtId="164" fontId="0" fillId="0" borderId="1" xfId="0" applyNumberFormat="1" applyFill="1" applyBorder="1" applyAlignment="1">
      <alignment horizontal="center"/>
    </xf>
    <xf numFmtId="0" fontId="1" fillId="0" borderId="1" xfId="0" applyFont="1" applyFill="1" applyBorder="1"/>
    <xf numFmtId="2" fontId="1" fillId="0" borderId="1" xfId="0" applyNumberFormat="1" applyFont="1" applyFill="1" applyBorder="1" applyAlignment="1">
      <alignment horizontal="center"/>
    </xf>
    <xf numFmtId="10" fontId="1" fillId="0" borderId="1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165" fontId="0" fillId="0" borderId="0" xfId="0" applyNumberFormat="1" applyFill="1" applyAlignment="1">
      <alignment horizontal="center"/>
    </xf>
    <xf numFmtId="165" fontId="0" fillId="0" borderId="0" xfId="0" applyNumberFormat="1" applyFill="1"/>
    <xf numFmtId="0" fontId="1" fillId="0" borderId="0" xfId="0" applyFont="1" applyFill="1"/>
    <xf numFmtId="2" fontId="0" fillId="0" borderId="0" xfId="0" applyNumberFormat="1" applyFill="1" applyAlignment="1">
      <alignment horizontal="center"/>
    </xf>
    <xf numFmtId="10" fontId="0" fillId="0" borderId="0" xfId="0" applyNumberFormat="1" applyFill="1"/>
    <xf numFmtId="164" fontId="0" fillId="0" borderId="0" xfId="0" applyNumberFormat="1" applyFill="1"/>
    <xf numFmtId="164" fontId="1" fillId="0" borderId="1" xfId="0" applyNumberFormat="1" applyFont="1" applyFill="1" applyBorder="1" applyAlignment="1">
      <alignment horizontal="center"/>
    </xf>
    <xf numFmtId="164" fontId="1" fillId="0" borderId="0" xfId="0" applyNumberFormat="1" applyFont="1" applyFill="1"/>
    <xf numFmtId="0" fontId="1" fillId="0" borderId="1" xfId="0" applyFont="1" applyFill="1" applyBorder="1" applyAlignment="1">
      <alignment horizontal="center"/>
    </xf>
    <xf numFmtId="165" fontId="1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165" fontId="1" fillId="0" borderId="0" xfId="0" applyNumberFormat="1" applyFont="1" applyFill="1" applyAlignment="1">
      <alignment horizontal="center"/>
    </xf>
    <xf numFmtId="0" fontId="2" fillId="0" borderId="1" xfId="0" applyFont="1" applyFill="1" applyBorder="1"/>
    <xf numFmtId="164" fontId="2" fillId="0" borderId="1" xfId="0" applyNumberFormat="1" applyFont="1" applyFill="1" applyBorder="1" applyAlignment="1">
      <alignment horizontal="center"/>
    </xf>
    <xf numFmtId="0" fontId="2" fillId="0" borderId="0" xfId="0" applyFont="1" applyFill="1"/>
    <xf numFmtId="2" fontId="2" fillId="0" borderId="1" xfId="0" applyNumberFormat="1" applyFont="1" applyFill="1" applyBorder="1" applyAlignment="1">
      <alignment horizontal="center"/>
    </xf>
    <xf numFmtId="10" fontId="2" fillId="0" borderId="1" xfId="0" applyNumberFormat="1" applyFont="1" applyFill="1" applyBorder="1" applyAlignment="1">
      <alignment horizontal="center"/>
    </xf>
    <xf numFmtId="4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2" fontId="3" fillId="0" borderId="1" xfId="0" applyNumberFormat="1" applyFont="1" applyFill="1" applyBorder="1" applyAlignment="1">
      <alignment horizontal="center"/>
    </xf>
    <xf numFmtId="10" fontId="3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66" fontId="2" fillId="0" borderId="1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/>
    <xf numFmtId="165" fontId="2" fillId="0" borderId="0" xfId="0" applyNumberFormat="1" applyFont="1" applyFill="1" applyAlignment="1">
      <alignment horizontal="center"/>
    </xf>
    <xf numFmtId="165" fontId="2" fillId="0" borderId="0" xfId="0" applyNumberFormat="1" applyFont="1" applyFill="1"/>
    <xf numFmtId="0" fontId="3" fillId="0" borderId="0" xfId="0" applyFont="1" applyFill="1"/>
    <xf numFmtId="0" fontId="2" fillId="0" borderId="0" xfId="0" applyFont="1" applyFill="1" applyBorder="1" applyAlignment="1">
      <alignment horizontal="center"/>
    </xf>
    <xf numFmtId="2" fontId="2" fillId="0" borderId="0" xfId="0" applyNumberFormat="1" applyFont="1" applyFill="1" applyAlignment="1">
      <alignment horizontal="center"/>
    </xf>
    <xf numFmtId="10" fontId="2" fillId="0" borderId="0" xfId="0" applyNumberFormat="1" applyFont="1" applyFill="1"/>
    <xf numFmtId="164" fontId="3" fillId="0" borderId="1" xfId="0" applyNumberFormat="1" applyFont="1" applyFill="1" applyBorder="1" applyAlignment="1">
      <alignment horizontal="center"/>
    </xf>
    <xf numFmtId="10" fontId="2" fillId="3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11</xdr:col>
      <xdr:colOff>172467</xdr:colOff>
      <xdr:row>4</xdr:row>
      <xdr:rowOff>28632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34DAFF7-0097-4953-807E-66B4D57EF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381000"/>
          <a:ext cx="7287642" cy="409632"/>
        </a:xfrm>
        <a:prstGeom prst="rect">
          <a:avLst/>
        </a:prstGeom>
      </xdr:spPr>
    </xdr:pic>
    <xdr:clientData/>
  </xdr:twoCellAnchor>
  <xdr:twoCellAnchor editAs="oneCell">
    <xdr:from>
      <xdr:col>0</xdr:col>
      <xdr:colOff>222383</xdr:colOff>
      <xdr:row>19</xdr:row>
      <xdr:rowOff>85725</xdr:rowOff>
    </xdr:from>
    <xdr:to>
      <xdr:col>11</xdr:col>
      <xdr:colOff>368393</xdr:colOff>
      <xdr:row>34</xdr:row>
      <xdr:rowOff>94455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6106B9-5F8A-4F38-934D-777BD43CC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2383" y="3705225"/>
          <a:ext cx="7508835" cy="2866230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35</xdr:row>
      <xdr:rowOff>28574</xdr:rowOff>
    </xdr:from>
    <xdr:to>
      <xdr:col>11</xdr:col>
      <xdr:colOff>373445</xdr:colOff>
      <xdr:row>50</xdr:row>
      <xdr:rowOff>76199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C645445-6942-429D-A99D-2C4D30AE8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09550" y="6696074"/>
          <a:ext cx="7526720" cy="2905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13</xdr:col>
      <xdr:colOff>77217</xdr:colOff>
      <xdr:row>3</xdr:row>
      <xdr:rowOff>28632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14EE79-0C65-4661-8E7C-AFAA8210E6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90500"/>
          <a:ext cx="7287642" cy="4096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80E2F-08E7-4207-8CB1-F8504FCD5754}">
  <dimension ref="B6:Z35"/>
  <sheetViews>
    <sheetView showGridLines="0" tabSelected="1" zoomScaleNormal="100" workbookViewId="0">
      <selection activeCell="H17" sqref="H17"/>
    </sheetView>
  </sheetViews>
  <sheetFormatPr defaultRowHeight="15" x14ac:dyDescent="0.25"/>
  <cols>
    <col min="1" max="1" width="3.7109375" style="1" customWidth="1"/>
    <col min="2" max="2" width="14.7109375" style="1" bestFit="1" customWidth="1"/>
    <col min="3" max="5" width="9.140625" style="4"/>
    <col min="6" max="6" width="10.85546875" style="8" bestFit="1" customWidth="1"/>
    <col min="7" max="7" width="4.5703125" style="1" customWidth="1"/>
    <col min="8" max="8" width="21.7109375" style="1" customWidth="1"/>
    <col min="9" max="12" width="9.140625" style="4"/>
    <col min="13" max="13" width="4.7109375" style="1" customWidth="1"/>
    <col min="14" max="14" width="9.7109375" style="1" bestFit="1" customWidth="1"/>
    <col min="15" max="15" width="9.140625" style="1"/>
    <col min="16" max="16" width="10.5703125" style="1" bestFit="1" customWidth="1"/>
    <col min="17" max="17" width="9.140625" style="1"/>
    <col min="18" max="18" width="9.140625" style="4"/>
    <col min="19" max="19" width="6" style="1" customWidth="1"/>
    <col min="20" max="20" width="16.7109375" style="1" bestFit="1" customWidth="1"/>
    <col min="21" max="22" width="9.140625" style="6"/>
    <col min="23" max="23" width="9.140625" style="7"/>
    <col min="24" max="16384" width="9.140625" style="1"/>
  </cols>
  <sheetData>
    <row r="6" spans="2:26" x14ac:dyDescent="0.25">
      <c r="B6" s="9" t="s">
        <v>61</v>
      </c>
      <c r="C6" s="14"/>
      <c r="D6" s="14"/>
      <c r="E6" s="14"/>
      <c r="F6" s="15"/>
      <c r="G6" s="9"/>
      <c r="H6" s="9"/>
      <c r="I6" s="14"/>
      <c r="J6" s="14"/>
      <c r="K6" s="14"/>
      <c r="L6" s="14"/>
      <c r="M6" s="9"/>
      <c r="N6" s="9"/>
      <c r="O6" s="9"/>
      <c r="P6" s="9"/>
      <c r="Q6" s="9"/>
      <c r="R6" s="14"/>
      <c r="S6" s="9"/>
      <c r="U6" s="18"/>
      <c r="V6" s="18"/>
      <c r="W6" s="19"/>
    </row>
    <row r="7" spans="2:26" x14ac:dyDescent="0.25">
      <c r="B7" s="17"/>
      <c r="C7" s="25"/>
      <c r="D7" s="25"/>
      <c r="E7" s="25"/>
      <c r="F7" s="26"/>
      <c r="G7" s="17"/>
      <c r="H7" s="17"/>
      <c r="I7" s="25"/>
      <c r="J7" s="25"/>
      <c r="K7" s="25"/>
      <c r="L7" s="25"/>
      <c r="M7" s="9"/>
      <c r="N7" s="9"/>
      <c r="O7" s="9"/>
      <c r="P7" s="9"/>
      <c r="Q7" s="9"/>
      <c r="R7" s="14"/>
      <c r="S7" s="9"/>
      <c r="T7" s="9"/>
      <c r="U7" s="18"/>
      <c r="V7" s="18"/>
      <c r="W7" s="19"/>
      <c r="X7" s="9"/>
    </row>
    <row r="8" spans="2:26" x14ac:dyDescent="0.25">
      <c r="B8" s="11" t="s">
        <v>1</v>
      </c>
      <c r="C8" s="23" t="s">
        <v>7</v>
      </c>
      <c r="D8" s="23" t="s">
        <v>51</v>
      </c>
      <c r="E8" s="23" t="s">
        <v>8</v>
      </c>
      <c r="F8" s="24" t="s">
        <v>50</v>
      </c>
      <c r="G8" s="17"/>
      <c r="H8" s="11" t="s">
        <v>0</v>
      </c>
      <c r="I8" s="23" t="s">
        <v>7</v>
      </c>
      <c r="J8" s="23" t="s">
        <v>51</v>
      </c>
      <c r="K8" s="23" t="s">
        <v>8</v>
      </c>
      <c r="L8" s="23" t="s">
        <v>50</v>
      </c>
      <c r="M8" s="9"/>
      <c r="N8" s="11" t="s">
        <v>2</v>
      </c>
      <c r="O8" s="23" t="s">
        <v>7</v>
      </c>
      <c r="P8" s="23" t="s">
        <v>51</v>
      </c>
      <c r="Q8" s="23" t="s">
        <v>8</v>
      </c>
      <c r="R8" s="23" t="s">
        <v>50</v>
      </c>
      <c r="S8" s="9"/>
      <c r="T8" s="11" t="s">
        <v>3</v>
      </c>
      <c r="U8" s="12" t="s">
        <v>7</v>
      </c>
      <c r="V8" s="12" t="s">
        <v>51</v>
      </c>
      <c r="W8" s="13" t="s">
        <v>50</v>
      </c>
      <c r="X8" s="9"/>
      <c r="Y8" s="9"/>
      <c r="Z8" s="9"/>
    </row>
    <row r="9" spans="2:26" x14ac:dyDescent="0.25">
      <c r="B9" s="27" t="s">
        <v>4</v>
      </c>
      <c r="C9" s="28">
        <v>0.73299999999999998</v>
      </c>
      <c r="D9" s="28">
        <v>0.754</v>
      </c>
      <c r="E9" s="28">
        <f>C9-D9</f>
        <v>-2.1000000000000019E-2</v>
      </c>
      <c r="F9" s="31">
        <f>(C9-D9)/C9</f>
        <v>-2.8649386084583929E-2</v>
      </c>
      <c r="G9" s="29"/>
      <c r="H9" s="27" t="s">
        <v>20</v>
      </c>
      <c r="I9" s="30">
        <v>1.69</v>
      </c>
      <c r="J9" s="30">
        <v>1.67</v>
      </c>
      <c r="K9" s="28">
        <f t="shared" ref="K9:K15" si="0">I9-J9</f>
        <v>2.0000000000000018E-2</v>
      </c>
      <c r="L9" s="31">
        <f t="shared" ref="L9:L15" si="1">K9/J9</f>
        <v>1.1976047904191628E-2</v>
      </c>
      <c r="M9" s="29"/>
      <c r="N9" s="27" t="s">
        <v>15</v>
      </c>
      <c r="O9" s="32">
        <v>33.47</v>
      </c>
      <c r="P9" s="32">
        <v>33.67</v>
      </c>
      <c r="Q9" s="30">
        <f>O9-P9</f>
        <v>-0.20000000000000284</v>
      </c>
      <c r="R9" s="31">
        <f>(O9-P9)/P9</f>
        <v>-5.9400059400060243E-3</v>
      </c>
      <c r="S9" s="29"/>
      <c r="T9" s="33"/>
      <c r="U9" s="34"/>
      <c r="V9" s="34"/>
      <c r="W9" s="35"/>
      <c r="X9" s="9"/>
      <c r="Y9" s="9"/>
      <c r="Z9" s="9"/>
    </row>
    <row r="10" spans="2:26" x14ac:dyDescent="0.25">
      <c r="B10" s="27" t="s">
        <v>5</v>
      </c>
      <c r="C10" s="28">
        <v>0.19700000000000001</v>
      </c>
      <c r="D10" s="28">
        <v>0.20300000000000001</v>
      </c>
      <c r="E10" s="28">
        <f>C10-D10</f>
        <v>-6.0000000000000053E-3</v>
      </c>
      <c r="F10" s="31">
        <f>(C10-D10)/C10</f>
        <v>-3.0456852791878198E-2</v>
      </c>
      <c r="G10" s="29"/>
      <c r="H10" s="27" t="s">
        <v>23</v>
      </c>
      <c r="I10" s="36">
        <v>380.7</v>
      </c>
      <c r="J10" s="36">
        <v>358</v>
      </c>
      <c r="K10" s="28">
        <f t="shared" si="0"/>
        <v>22.699999999999989</v>
      </c>
      <c r="L10" s="47">
        <f t="shared" si="1"/>
        <v>6.3407821229050254E-2</v>
      </c>
      <c r="M10" s="29"/>
      <c r="N10" s="27" t="s">
        <v>16</v>
      </c>
      <c r="O10" s="32">
        <v>3113.49</v>
      </c>
      <c r="P10" s="32">
        <v>3124.74</v>
      </c>
      <c r="Q10" s="30">
        <f t="shared" ref="Q10:Q18" si="2">O10-P10</f>
        <v>-11.25</v>
      </c>
      <c r="R10" s="31">
        <f t="shared" ref="R10:R18" si="3">(O10-P10)/P10</f>
        <v>-3.6002995449221377E-3</v>
      </c>
      <c r="S10" s="29"/>
      <c r="T10" s="33" t="s">
        <v>45</v>
      </c>
      <c r="U10" s="37"/>
      <c r="V10" s="37"/>
      <c r="W10" s="31"/>
      <c r="X10" s="9"/>
      <c r="Y10" s="9"/>
      <c r="Z10" s="9"/>
    </row>
    <row r="11" spans="2:26" x14ac:dyDescent="0.25">
      <c r="B11" s="27" t="s">
        <v>6</v>
      </c>
      <c r="C11" s="28">
        <f>C9-C10</f>
        <v>0.53600000000000003</v>
      </c>
      <c r="D11" s="28">
        <f>D9-D10</f>
        <v>0.55099999999999993</v>
      </c>
      <c r="E11" s="28">
        <f>C11-D11</f>
        <v>-1.4999999999999902E-2</v>
      </c>
      <c r="F11" s="31">
        <f>(C11-D11)/C11</f>
        <v>-2.7985074626865489E-2</v>
      </c>
      <c r="G11" s="29"/>
      <c r="H11" s="27" t="s">
        <v>24</v>
      </c>
      <c r="I11" s="36">
        <v>160.56</v>
      </c>
      <c r="J11" s="36">
        <v>159.9</v>
      </c>
      <c r="K11" s="28">
        <f t="shared" si="0"/>
        <v>0.65999999999999659</v>
      </c>
      <c r="L11" s="31">
        <f t="shared" si="1"/>
        <v>4.1275797373358132E-3</v>
      </c>
      <c r="M11" s="29"/>
      <c r="N11" s="27" t="s">
        <v>18</v>
      </c>
      <c r="O11" s="32">
        <v>26119.61</v>
      </c>
      <c r="P11" s="32">
        <v>26289.98</v>
      </c>
      <c r="Q11" s="30">
        <f t="shared" si="2"/>
        <v>-170.36999999999898</v>
      </c>
      <c r="R11" s="31">
        <f t="shared" si="3"/>
        <v>-6.4804157325338016E-3</v>
      </c>
      <c r="S11" s="29"/>
      <c r="T11" s="27"/>
      <c r="U11" s="37"/>
      <c r="V11" s="37"/>
      <c r="W11" s="31"/>
      <c r="X11" s="9"/>
      <c r="Y11" s="9"/>
      <c r="Z11" s="9"/>
    </row>
    <row r="12" spans="2:26" x14ac:dyDescent="0.25">
      <c r="B12" s="27" t="s">
        <v>9</v>
      </c>
      <c r="C12" s="28">
        <v>-0.42499999999999999</v>
      </c>
      <c r="D12" s="28">
        <v>-0.42199999999999999</v>
      </c>
      <c r="E12" s="28">
        <f>C12-D12</f>
        <v>-3.0000000000000027E-3</v>
      </c>
      <c r="F12" s="31">
        <f>(E12/C12)/-1</f>
        <v>-7.058823529411771E-3</v>
      </c>
      <c r="G12" s="29"/>
      <c r="H12" s="27" t="s">
        <v>25</v>
      </c>
      <c r="I12" s="36">
        <v>133.59</v>
      </c>
      <c r="J12" s="36">
        <v>133.85</v>
      </c>
      <c r="K12" s="28">
        <f t="shared" si="0"/>
        <v>-0.25999999999999091</v>
      </c>
      <c r="L12" s="31">
        <f t="shared" si="1"/>
        <v>-1.9424729174448332E-3</v>
      </c>
      <c r="M12" s="29"/>
      <c r="N12" s="27" t="s">
        <v>17</v>
      </c>
      <c r="O12" s="32">
        <v>1427.35</v>
      </c>
      <c r="P12" s="32">
        <v>1448.88</v>
      </c>
      <c r="Q12" s="30">
        <f t="shared" si="2"/>
        <v>-21.5300000000002</v>
      </c>
      <c r="R12" s="31">
        <f t="shared" si="3"/>
        <v>-1.4859753740820632E-2</v>
      </c>
      <c r="S12" s="29"/>
      <c r="T12" s="27" t="s">
        <v>52</v>
      </c>
      <c r="U12" s="37">
        <v>37.96</v>
      </c>
      <c r="V12" s="37">
        <v>38.380000000000003</v>
      </c>
      <c r="W12" s="31">
        <f>(U12-V12)/V12</f>
        <v>-1.094319958311625E-2</v>
      </c>
      <c r="X12" s="9"/>
      <c r="Y12" s="9"/>
      <c r="Z12" s="9"/>
    </row>
    <row r="13" spans="2:26" x14ac:dyDescent="0.25">
      <c r="B13" s="27" t="s">
        <v>10</v>
      </c>
      <c r="C13" s="28">
        <v>-0.65800000000000003</v>
      </c>
      <c r="D13" s="28">
        <v>-0.65300000000000002</v>
      </c>
      <c r="E13" s="28">
        <f>(D13-C13)/-1</f>
        <v>-5.0000000000000044E-3</v>
      </c>
      <c r="F13" s="31">
        <f>(E13/C13)/-1</f>
        <v>-7.5987841945288816E-3</v>
      </c>
      <c r="G13" s="29"/>
      <c r="H13" s="27" t="s">
        <v>26</v>
      </c>
      <c r="I13" s="36">
        <v>83.19</v>
      </c>
      <c r="J13" s="36">
        <v>83.58</v>
      </c>
      <c r="K13" s="28">
        <f t="shared" si="0"/>
        <v>-0.39000000000000057</v>
      </c>
      <c r="L13" s="31">
        <f t="shared" si="1"/>
        <v>-4.6661880832735174E-3</v>
      </c>
      <c r="M13" s="29"/>
      <c r="N13" s="27" t="s">
        <v>29</v>
      </c>
      <c r="O13" s="32">
        <v>3267.26</v>
      </c>
      <c r="P13" s="32">
        <v>3242.65</v>
      </c>
      <c r="Q13" s="30">
        <f t="shared" si="2"/>
        <v>24.610000000000127</v>
      </c>
      <c r="R13" s="31">
        <f t="shared" si="3"/>
        <v>7.5894715741754819E-3</v>
      </c>
      <c r="S13" s="29"/>
      <c r="T13" s="27" t="s">
        <v>60</v>
      </c>
      <c r="U13" s="37">
        <v>40.71</v>
      </c>
      <c r="V13" s="37">
        <v>40.96</v>
      </c>
      <c r="W13" s="31">
        <f>(U13-V13)/U13</f>
        <v>-6.1409972979611892E-3</v>
      </c>
      <c r="X13" s="9"/>
      <c r="Y13" s="9"/>
      <c r="Z13" s="9"/>
    </row>
    <row r="14" spans="2:26" x14ac:dyDescent="0.25">
      <c r="B14" s="27" t="s">
        <v>11</v>
      </c>
      <c r="C14" s="28">
        <f>C12-C13</f>
        <v>0.23300000000000004</v>
      </c>
      <c r="D14" s="28">
        <f>D12-D13</f>
        <v>0.23100000000000004</v>
      </c>
      <c r="E14" s="28">
        <f>(D14-C14)</f>
        <v>-2.0000000000000018E-3</v>
      </c>
      <c r="F14" s="31">
        <f>(E14/C14)/-1</f>
        <v>8.5836909871244704E-3</v>
      </c>
      <c r="G14" s="29"/>
      <c r="H14" s="27" t="s">
        <v>27</v>
      </c>
      <c r="I14" s="36">
        <v>103.5</v>
      </c>
      <c r="J14" s="36">
        <v>103.38</v>
      </c>
      <c r="K14" s="28">
        <f t="shared" si="0"/>
        <v>0.12000000000000455</v>
      </c>
      <c r="L14" s="31">
        <f t="shared" si="1"/>
        <v>1.1607661056297596E-3</v>
      </c>
      <c r="M14" s="29"/>
      <c r="N14" s="27" t="s">
        <v>32</v>
      </c>
      <c r="O14" s="32">
        <v>35.36</v>
      </c>
      <c r="P14" s="32">
        <v>36.119999999999997</v>
      </c>
      <c r="Q14" s="30">
        <f t="shared" si="2"/>
        <v>-0.75999999999999801</v>
      </c>
      <c r="R14" s="47">
        <f t="shared" si="3"/>
        <v>-2.1040974529346567E-2</v>
      </c>
      <c r="S14" s="29"/>
      <c r="T14" s="27" t="s">
        <v>53</v>
      </c>
      <c r="U14" s="37">
        <v>1.639</v>
      </c>
      <c r="V14" s="37">
        <v>1.6140000000000001</v>
      </c>
      <c r="W14" s="31">
        <f t="shared" ref="W14:W25" si="4">(U14-V14)/U14</f>
        <v>1.5253203172666206E-2</v>
      </c>
      <c r="X14" s="9"/>
      <c r="Y14" s="9"/>
      <c r="Z14" s="9"/>
    </row>
    <row r="15" spans="2:26" x14ac:dyDescent="0.25">
      <c r="B15" s="27" t="s">
        <v>12</v>
      </c>
      <c r="C15" s="28">
        <v>1.375</v>
      </c>
      <c r="D15" s="28">
        <v>1.3620000000000001</v>
      </c>
      <c r="E15" s="28">
        <f>C15-D15</f>
        <v>1.2999999999999901E-2</v>
      </c>
      <c r="F15" s="31">
        <f>E15/C15</f>
        <v>9.4545454545453822E-3</v>
      </c>
      <c r="G15" s="29"/>
      <c r="H15" s="27" t="s">
        <v>28</v>
      </c>
      <c r="I15" s="36">
        <v>81.64</v>
      </c>
      <c r="J15" s="36">
        <v>82.76</v>
      </c>
      <c r="K15" s="28">
        <f t="shared" si="0"/>
        <v>-1.1200000000000045</v>
      </c>
      <c r="L15" s="31">
        <f t="shared" si="1"/>
        <v>-1.3533107781537029E-2</v>
      </c>
      <c r="M15" s="29"/>
      <c r="N15" s="27" t="s">
        <v>19</v>
      </c>
      <c r="O15" s="32">
        <v>366.02</v>
      </c>
      <c r="P15" s="32">
        <v>363.32</v>
      </c>
      <c r="Q15" s="30">
        <f t="shared" si="2"/>
        <v>2.6999999999999886</v>
      </c>
      <c r="R15" s="31">
        <f t="shared" si="3"/>
        <v>7.431465374876111E-3</v>
      </c>
      <c r="S15" s="29"/>
      <c r="T15" s="27"/>
      <c r="U15" s="37"/>
      <c r="V15" s="37"/>
      <c r="W15" s="31"/>
      <c r="X15" s="9"/>
      <c r="Y15" s="9"/>
      <c r="Z15" s="9"/>
    </row>
    <row r="16" spans="2:26" x14ac:dyDescent="0.25">
      <c r="B16" s="27" t="s">
        <v>13</v>
      </c>
      <c r="C16" s="28">
        <v>0.155</v>
      </c>
      <c r="D16" s="28">
        <v>0.13900000000000001</v>
      </c>
      <c r="E16" s="28">
        <f>C16-D16</f>
        <v>1.5999999999999986E-2</v>
      </c>
      <c r="F16" s="31">
        <f>E16/C16</f>
        <v>0.10322580645161282</v>
      </c>
      <c r="G16" s="29"/>
      <c r="H16" s="29"/>
      <c r="I16" s="38"/>
      <c r="J16" s="38"/>
      <c r="K16" s="38"/>
      <c r="L16" s="38"/>
      <c r="M16" s="29"/>
      <c r="N16" s="27" t="s">
        <v>58</v>
      </c>
      <c r="O16" s="32">
        <v>6253.25</v>
      </c>
      <c r="P16" s="32">
        <v>6242.79</v>
      </c>
      <c r="Q16" s="30">
        <f t="shared" si="2"/>
        <v>10.460000000000036</v>
      </c>
      <c r="R16" s="31">
        <f t="shared" si="3"/>
        <v>1.6755328947473864E-3</v>
      </c>
      <c r="S16" s="29"/>
      <c r="T16" s="33" t="s">
        <v>21</v>
      </c>
      <c r="U16" s="37"/>
      <c r="V16" s="37"/>
      <c r="W16" s="31"/>
      <c r="X16" s="9"/>
      <c r="Y16" s="9"/>
      <c r="Z16" s="9"/>
    </row>
    <row r="17" spans="2:26" x14ac:dyDescent="0.25">
      <c r="B17" s="27" t="s">
        <v>14</v>
      </c>
      <c r="C17" s="28">
        <f>C15-C16</f>
        <v>1.22</v>
      </c>
      <c r="D17" s="28">
        <f>D15-D16</f>
        <v>1.2230000000000001</v>
      </c>
      <c r="E17" s="28">
        <f>C17-D17</f>
        <v>-3.0000000000001137E-3</v>
      </c>
      <c r="F17" s="31">
        <f>E17/C17</f>
        <v>-2.4590163934427164E-3</v>
      </c>
      <c r="G17" s="29"/>
      <c r="H17" s="39"/>
      <c r="I17" s="38"/>
      <c r="J17" s="38"/>
      <c r="K17" s="38"/>
      <c r="L17" s="38"/>
      <c r="M17" s="29"/>
      <c r="N17" s="27" t="s">
        <v>30</v>
      </c>
      <c r="O17" s="32">
        <v>22455.759999999998</v>
      </c>
      <c r="P17" s="32">
        <v>22582.21</v>
      </c>
      <c r="Q17" s="30">
        <f t="shared" si="2"/>
        <v>-126.45000000000073</v>
      </c>
      <c r="R17" s="31">
        <f t="shared" si="3"/>
        <v>-5.5995405232703412E-3</v>
      </c>
      <c r="S17" s="29"/>
      <c r="T17" s="27"/>
      <c r="U17" s="37"/>
      <c r="V17" s="37"/>
      <c r="W17" s="31"/>
      <c r="X17" s="9"/>
      <c r="Y17" s="9"/>
      <c r="Z17" s="9"/>
    </row>
    <row r="18" spans="2:26" x14ac:dyDescent="0.25">
      <c r="B18" s="27" t="s">
        <v>57</v>
      </c>
      <c r="C18" s="28">
        <f>C15-C12</f>
        <v>1.8</v>
      </c>
      <c r="D18" s="28">
        <f>D15-D12</f>
        <v>1.784</v>
      </c>
      <c r="E18" s="28">
        <f>D18-C18</f>
        <v>-1.6000000000000014E-2</v>
      </c>
      <c r="F18" s="31">
        <f>(E18/C18)/-1</f>
        <v>8.8888888888888958E-3</v>
      </c>
      <c r="G18" s="29"/>
      <c r="H18" s="39"/>
      <c r="I18" s="38"/>
      <c r="J18" s="38"/>
      <c r="K18" s="38"/>
      <c r="L18" s="38"/>
      <c r="M18" s="29"/>
      <c r="N18" s="27" t="s">
        <v>31</v>
      </c>
      <c r="O18" s="32">
        <v>24481.41</v>
      </c>
      <c r="P18" s="32">
        <v>24344.09</v>
      </c>
      <c r="Q18" s="30">
        <f t="shared" si="2"/>
        <v>137.31999999999971</v>
      </c>
      <c r="R18" s="31">
        <f t="shared" si="3"/>
        <v>5.6407941311422899E-3</v>
      </c>
      <c r="S18" s="29"/>
      <c r="T18" s="27" t="s">
        <v>46</v>
      </c>
      <c r="U18" s="32">
        <v>1735.6</v>
      </c>
      <c r="V18" s="32">
        <v>1736.5</v>
      </c>
      <c r="W18" s="31">
        <f t="shared" si="4"/>
        <v>-5.1855266190371687E-4</v>
      </c>
      <c r="X18" s="9"/>
      <c r="Y18" s="9"/>
      <c r="Z18" s="9"/>
    </row>
    <row r="19" spans="2:26" x14ac:dyDescent="0.25">
      <c r="B19" s="29"/>
      <c r="C19" s="38"/>
      <c r="D19" s="38"/>
      <c r="E19" s="38"/>
      <c r="F19" s="40"/>
      <c r="G19" s="29"/>
      <c r="H19" s="29"/>
      <c r="I19" s="38"/>
      <c r="J19" s="38"/>
      <c r="K19" s="38"/>
      <c r="L19" s="38"/>
      <c r="M19" s="29"/>
      <c r="N19" s="27" t="s">
        <v>54</v>
      </c>
      <c r="O19" s="32">
        <v>2141.0500000000002</v>
      </c>
      <c r="P19" s="32">
        <v>2138.0500000000002</v>
      </c>
      <c r="Q19" s="30">
        <f>O19-P19</f>
        <v>3</v>
      </c>
      <c r="R19" s="31">
        <f>(O19-P19)/P19</f>
        <v>1.4031477280699702E-3</v>
      </c>
      <c r="S19" s="29"/>
      <c r="T19" s="27" t="s">
        <v>47</v>
      </c>
      <c r="U19" s="37">
        <v>17.774999999999999</v>
      </c>
      <c r="V19" s="37">
        <v>17.652000000000001</v>
      </c>
      <c r="W19" s="31">
        <f t="shared" si="4"/>
        <v>6.9198312236285553E-3</v>
      </c>
      <c r="X19" s="9"/>
      <c r="Y19" s="9"/>
      <c r="Z19" s="9"/>
    </row>
    <row r="20" spans="2:26" x14ac:dyDescent="0.25">
      <c r="B20" s="39"/>
      <c r="C20" s="29"/>
      <c r="D20" s="29"/>
      <c r="E20" s="29"/>
      <c r="F20" s="41"/>
      <c r="G20" s="29"/>
      <c r="H20" s="29"/>
      <c r="I20" s="38"/>
      <c r="J20" s="38"/>
      <c r="K20" s="38"/>
      <c r="L20" s="38"/>
      <c r="M20" s="29"/>
      <c r="N20" s="27" t="s">
        <v>55</v>
      </c>
      <c r="O20" s="32">
        <v>11534.59</v>
      </c>
      <c r="P20" s="32">
        <v>11511.64</v>
      </c>
      <c r="Q20" s="30">
        <f>O20-P20</f>
        <v>22.950000000000728</v>
      </c>
      <c r="R20" s="31">
        <f>(O20-P20)/P20</f>
        <v>1.9936342693135582E-3</v>
      </c>
      <c r="S20" s="29"/>
      <c r="T20" s="27" t="s">
        <v>48</v>
      </c>
      <c r="U20" s="37">
        <v>835.1</v>
      </c>
      <c r="V20" s="37">
        <v>839.75</v>
      </c>
      <c r="W20" s="31">
        <f t="shared" si="4"/>
        <v>-5.5681954256974935E-3</v>
      </c>
      <c r="X20" s="9"/>
      <c r="Y20" s="9"/>
      <c r="Z20" s="9"/>
    </row>
    <row r="21" spans="2:26" x14ac:dyDescent="0.25">
      <c r="B21" s="29"/>
      <c r="C21" s="29"/>
      <c r="D21" s="29"/>
      <c r="E21" s="29"/>
      <c r="F21" s="41"/>
      <c r="G21" s="29"/>
      <c r="H21" s="29"/>
      <c r="I21" s="38"/>
      <c r="J21" s="38"/>
      <c r="K21" s="38"/>
      <c r="L21" s="38"/>
      <c r="M21" s="29"/>
      <c r="N21" s="27" t="s">
        <v>56</v>
      </c>
      <c r="O21" s="32">
        <v>5991.8</v>
      </c>
      <c r="P21" s="32">
        <v>5942.3</v>
      </c>
      <c r="Q21" s="30">
        <f>O21-P21</f>
        <v>49.5</v>
      </c>
      <c r="R21" s="31">
        <f>(O21-P21)/P21</f>
        <v>8.3301078706897996E-3</v>
      </c>
      <c r="S21" s="29"/>
      <c r="T21" s="27"/>
      <c r="U21" s="37"/>
      <c r="V21" s="37"/>
      <c r="W21" s="31"/>
      <c r="X21" s="9"/>
      <c r="Y21" s="9"/>
      <c r="Z21" s="9"/>
    </row>
    <row r="22" spans="2:26" x14ac:dyDescent="0.25">
      <c r="B22" s="29"/>
      <c r="C22" s="29"/>
      <c r="D22" s="29"/>
      <c r="E22" s="29"/>
      <c r="F22" s="41"/>
      <c r="G22" s="29"/>
      <c r="H22" s="29"/>
      <c r="I22" s="29"/>
      <c r="J22" s="29"/>
      <c r="K22" s="29"/>
      <c r="L22" s="29"/>
      <c r="M22" s="29"/>
      <c r="S22" s="29"/>
      <c r="T22" s="33" t="s">
        <v>22</v>
      </c>
      <c r="U22" s="37"/>
      <c r="V22" s="37"/>
      <c r="W22" s="31"/>
      <c r="X22" s="9"/>
      <c r="Y22" s="9"/>
      <c r="Z22" s="9"/>
    </row>
    <row r="23" spans="2:26" x14ac:dyDescent="0.25">
      <c r="B23" s="29"/>
      <c r="C23" s="29"/>
      <c r="D23" s="29"/>
      <c r="E23" s="29"/>
      <c r="F23" s="41"/>
      <c r="G23" s="42"/>
      <c r="H23" s="29"/>
      <c r="I23" s="29"/>
      <c r="J23" s="29"/>
      <c r="K23" s="29"/>
      <c r="L23" s="29"/>
      <c r="M23" s="29"/>
      <c r="N23" s="29" t="s">
        <v>63</v>
      </c>
      <c r="O23" s="38"/>
      <c r="P23" s="38"/>
      <c r="Q23" s="43"/>
      <c r="R23" s="38"/>
      <c r="S23" s="29"/>
      <c r="T23" s="27"/>
      <c r="U23" s="37"/>
      <c r="V23" s="37"/>
      <c r="W23" s="31"/>
      <c r="X23" s="9"/>
      <c r="Y23" s="9"/>
      <c r="Z23" s="9"/>
    </row>
    <row r="24" spans="2:26" x14ac:dyDescent="0.25">
      <c r="B24" s="29"/>
      <c r="C24" s="29"/>
      <c r="D24" s="29"/>
      <c r="E24" s="29"/>
      <c r="F24" s="41"/>
      <c r="G24" s="29"/>
      <c r="H24" s="29"/>
      <c r="I24" s="29"/>
      <c r="J24" s="29"/>
      <c r="K24" s="29"/>
      <c r="L24" s="29"/>
      <c r="M24" s="29"/>
      <c r="N24" s="39" t="s">
        <v>64</v>
      </c>
      <c r="O24" s="29"/>
      <c r="P24" s="29"/>
      <c r="Q24" s="29"/>
      <c r="R24" s="38"/>
      <c r="S24" s="29"/>
      <c r="T24" s="27" t="s">
        <v>49</v>
      </c>
      <c r="U24" s="37">
        <v>2.59</v>
      </c>
      <c r="V24" s="37">
        <v>2.5649999999999999</v>
      </c>
      <c r="W24" s="31">
        <f t="shared" si="4"/>
        <v>9.6525096525096193E-3</v>
      </c>
      <c r="X24" s="9"/>
      <c r="Y24" s="9"/>
      <c r="Z24" s="9"/>
    </row>
    <row r="25" spans="2:26" x14ac:dyDescent="0.25">
      <c r="B25" s="29"/>
      <c r="C25" s="29"/>
      <c r="D25" s="29"/>
      <c r="E25" s="29"/>
      <c r="F25" s="41"/>
      <c r="G25" s="29"/>
      <c r="H25" s="29"/>
      <c r="I25" s="29"/>
      <c r="J25" s="29"/>
      <c r="K25" s="29"/>
      <c r="L25" s="29"/>
      <c r="M25" s="29"/>
      <c r="N25" s="39"/>
      <c r="O25" s="29"/>
      <c r="P25" s="29"/>
      <c r="Q25" s="29"/>
      <c r="R25" s="38"/>
      <c r="S25" s="29"/>
      <c r="T25" s="27" t="s">
        <v>59</v>
      </c>
      <c r="U25" s="37">
        <v>103.34</v>
      </c>
      <c r="V25" s="37">
        <v>104</v>
      </c>
      <c r="W25" s="31">
        <f t="shared" si="4"/>
        <v>-6.3866847300173852E-3</v>
      </c>
      <c r="X25" s="9"/>
      <c r="Y25" s="9"/>
      <c r="Z25" s="9"/>
    </row>
    <row r="26" spans="2:26" x14ac:dyDescent="0.25">
      <c r="B26" s="29"/>
      <c r="C26" s="29"/>
      <c r="D26" s="29"/>
      <c r="E26" s="29"/>
      <c r="F26" s="41"/>
      <c r="G26" s="29"/>
      <c r="H26" s="29"/>
      <c r="I26" s="29"/>
      <c r="J26" s="29"/>
      <c r="K26" s="29"/>
      <c r="L26" s="29"/>
      <c r="M26" s="29"/>
      <c r="N26" s="39"/>
      <c r="O26" s="29"/>
      <c r="P26" s="29"/>
      <c r="Q26" s="29"/>
      <c r="R26" s="38"/>
      <c r="S26" s="29"/>
      <c r="T26" s="29"/>
      <c r="U26" s="44"/>
      <c r="V26" s="44"/>
      <c r="W26" s="45"/>
      <c r="X26" s="9"/>
      <c r="Y26" s="9"/>
      <c r="Z26" s="9"/>
    </row>
    <row r="27" spans="2:26" x14ac:dyDescent="0.25">
      <c r="B27" s="29"/>
      <c r="C27" s="29"/>
      <c r="D27" s="29"/>
      <c r="E27" s="29"/>
      <c r="F27" s="41"/>
      <c r="G27" s="29"/>
      <c r="H27" s="29"/>
      <c r="I27" s="29"/>
      <c r="J27" s="29"/>
      <c r="K27" s="29"/>
      <c r="L27" s="29"/>
      <c r="M27" s="29"/>
      <c r="N27" s="39"/>
      <c r="O27" s="29"/>
      <c r="P27" s="29"/>
      <c r="Q27" s="29"/>
      <c r="R27" s="38"/>
      <c r="S27" s="29"/>
      <c r="T27" s="39"/>
      <c r="U27" s="44"/>
      <c r="V27" s="44"/>
      <c r="W27" s="45"/>
      <c r="X27" s="9"/>
      <c r="Y27" s="9"/>
      <c r="Z27" s="9"/>
    </row>
    <row r="28" spans="2:26" x14ac:dyDescent="0.25">
      <c r="B28" s="29"/>
      <c r="C28" s="29"/>
      <c r="D28" s="29"/>
      <c r="E28" s="29"/>
      <c r="F28" s="41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38"/>
      <c r="S28" s="29"/>
      <c r="T28" s="39"/>
      <c r="U28" s="44"/>
      <c r="V28" s="44"/>
      <c r="W28" s="45"/>
      <c r="X28" s="9"/>
      <c r="Y28" s="9"/>
      <c r="Z28" s="9"/>
    </row>
    <row r="29" spans="2:26" x14ac:dyDescent="0.25">
      <c r="B29" s="29"/>
      <c r="C29" s="29"/>
      <c r="D29" s="29"/>
      <c r="E29" s="29"/>
      <c r="F29" s="41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38"/>
      <c r="S29" s="29"/>
      <c r="T29" s="29"/>
      <c r="U29" s="44"/>
      <c r="V29" s="44"/>
      <c r="W29" s="45"/>
      <c r="X29" s="9"/>
      <c r="Y29" s="9"/>
      <c r="Z29" s="9"/>
    </row>
    <row r="30" spans="2:26" x14ac:dyDescent="0.25">
      <c r="B30" s="9"/>
      <c r="C30" s="9"/>
      <c r="D30" s="9"/>
      <c r="E30" s="9"/>
      <c r="F30" s="16"/>
      <c r="G30" s="9"/>
      <c r="H30" s="9"/>
      <c r="I30" s="14"/>
      <c r="J30" s="14"/>
      <c r="K30" s="14"/>
      <c r="L30" s="14"/>
      <c r="M30" s="9"/>
      <c r="N30" s="9"/>
      <c r="O30" s="9"/>
      <c r="P30" s="9"/>
      <c r="Q30" s="9"/>
      <c r="R30" s="14"/>
      <c r="S30" s="9"/>
      <c r="T30" s="9"/>
      <c r="U30" s="18"/>
      <c r="V30" s="18"/>
      <c r="W30" s="19"/>
      <c r="X30" s="9"/>
      <c r="Y30" s="9"/>
      <c r="Z30" s="9"/>
    </row>
    <row r="31" spans="2:26" x14ac:dyDescent="0.25">
      <c r="B31" s="9"/>
      <c r="C31" s="9"/>
      <c r="D31" s="9"/>
      <c r="E31" s="9"/>
      <c r="F31" s="16"/>
      <c r="G31" s="9"/>
      <c r="H31" s="9"/>
      <c r="I31" s="14"/>
      <c r="J31" s="14"/>
      <c r="K31" s="14"/>
      <c r="L31" s="14"/>
      <c r="M31" s="9"/>
      <c r="N31" s="9"/>
      <c r="O31" s="9"/>
      <c r="P31" s="9"/>
      <c r="Q31" s="9"/>
      <c r="R31" s="14"/>
      <c r="S31" s="9"/>
      <c r="T31" s="9"/>
      <c r="U31" s="18"/>
      <c r="V31" s="18"/>
      <c r="W31" s="19"/>
      <c r="X31" s="9"/>
      <c r="Y31" s="9"/>
      <c r="Z31" s="9"/>
    </row>
    <row r="32" spans="2:26" x14ac:dyDescent="0.25">
      <c r="B32" s="9"/>
      <c r="C32" s="14"/>
      <c r="D32" s="14"/>
      <c r="E32" s="14"/>
      <c r="F32" s="15"/>
      <c r="G32" s="9"/>
      <c r="H32" s="9"/>
      <c r="I32" s="14"/>
      <c r="J32" s="14"/>
      <c r="K32" s="14"/>
      <c r="L32" s="14"/>
      <c r="M32" s="9"/>
      <c r="N32" s="9"/>
      <c r="O32" s="9"/>
      <c r="P32" s="9"/>
      <c r="Q32" s="9"/>
      <c r="R32" s="14"/>
      <c r="S32" s="9"/>
      <c r="T32" s="9"/>
      <c r="U32" s="18"/>
      <c r="V32" s="18"/>
      <c r="W32" s="19"/>
      <c r="X32" s="9"/>
      <c r="Y32" s="9"/>
    </row>
    <row r="33" spans="2:25" x14ac:dyDescent="0.25">
      <c r="B33" s="9"/>
      <c r="C33" s="14"/>
      <c r="D33" s="14"/>
      <c r="E33" s="14"/>
      <c r="F33" s="15"/>
      <c r="G33" s="9"/>
      <c r="H33" s="9"/>
      <c r="I33" s="14"/>
      <c r="J33" s="14"/>
      <c r="K33" s="14"/>
      <c r="L33" s="14"/>
      <c r="M33" s="9"/>
      <c r="N33" s="9"/>
      <c r="O33" s="9"/>
      <c r="P33" s="9"/>
      <c r="Q33" s="9"/>
      <c r="R33" s="14"/>
      <c r="S33" s="9"/>
      <c r="T33" s="9"/>
      <c r="U33" s="18"/>
      <c r="V33" s="18"/>
      <c r="W33" s="19"/>
      <c r="X33" s="9"/>
      <c r="Y33" s="9"/>
    </row>
    <row r="34" spans="2:25" x14ac:dyDescent="0.25">
      <c r="B34" s="9"/>
      <c r="C34" s="14"/>
      <c r="D34" s="14"/>
      <c r="E34" s="14"/>
      <c r="F34" s="15"/>
      <c r="G34" s="9"/>
      <c r="H34" s="9"/>
      <c r="I34" s="14"/>
      <c r="J34" s="14"/>
      <c r="K34" s="14"/>
      <c r="L34" s="14"/>
      <c r="M34" s="9"/>
      <c r="N34" s="9"/>
      <c r="O34" s="9"/>
      <c r="P34" s="9"/>
      <c r="Q34" s="9"/>
      <c r="R34" s="14"/>
      <c r="S34" s="9"/>
      <c r="T34" s="9"/>
      <c r="U34" s="18"/>
      <c r="V34" s="18"/>
      <c r="W34" s="19"/>
      <c r="X34" s="9"/>
      <c r="Y34" s="9"/>
    </row>
    <row r="35" spans="2:25" x14ac:dyDescent="0.25">
      <c r="C35" s="14"/>
      <c r="D35" s="14"/>
      <c r="E35" s="14"/>
      <c r="F35" s="15"/>
      <c r="G35" s="9"/>
      <c r="M35" s="9"/>
      <c r="N35" s="9"/>
      <c r="O35" s="9"/>
      <c r="P35" s="9"/>
      <c r="Q35" s="9"/>
      <c r="R35" s="14"/>
      <c r="S35" s="9"/>
      <c r="T35" s="9"/>
      <c r="U35" s="18"/>
      <c r="V35" s="18"/>
      <c r="W35" s="19"/>
      <c r="X35" s="9"/>
      <c r="Y35" s="9"/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E4FC4-9B4C-40F8-BE55-31EB62091AB2}">
  <dimension ref="A1:L35"/>
  <sheetViews>
    <sheetView showGridLines="0" topLeftCell="A7" workbookViewId="0">
      <selection activeCell="B35" sqref="B35"/>
    </sheetView>
  </sheetViews>
  <sheetFormatPr defaultRowHeight="15" x14ac:dyDescent="0.25"/>
  <cols>
    <col min="1" max="1" width="9.140625" style="1"/>
    <col min="2" max="2" width="11" style="2" customWidth="1"/>
    <col min="3" max="10" width="8.7109375" style="2" customWidth="1"/>
    <col min="11" max="16384" width="9.140625" style="1"/>
  </cols>
  <sheetData>
    <row r="1" spans="2:12" ht="15" customHeight="1" x14ac:dyDescent="0.25"/>
    <row r="2" spans="2:12" ht="15" customHeight="1" x14ac:dyDescent="0.25"/>
    <row r="3" spans="2:12" ht="15" customHeight="1" x14ac:dyDescent="0.25"/>
    <row r="4" spans="2:12" ht="15" customHeight="1" x14ac:dyDescent="0.25"/>
    <row r="5" spans="2:12" ht="15" customHeight="1" x14ac:dyDescent="0.25"/>
    <row r="6" spans="2:12" ht="15" customHeight="1" x14ac:dyDescent="0.25">
      <c r="B6" s="3" t="s">
        <v>33</v>
      </c>
    </row>
    <row r="7" spans="2:12" ht="15" customHeight="1" x14ac:dyDescent="0.25"/>
    <row r="8" spans="2:12" ht="15" customHeight="1" x14ac:dyDescent="0.25">
      <c r="B8" s="5" t="s">
        <v>43</v>
      </c>
    </row>
    <row r="9" spans="2:12" ht="15" customHeight="1" x14ac:dyDescent="0.25">
      <c r="B9" s="20"/>
      <c r="C9" s="20"/>
      <c r="D9" s="20"/>
      <c r="E9" s="20"/>
      <c r="F9" s="20"/>
      <c r="G9" s="20"/>
      <c r="H9" s="20"/>
      <c r="I9" s="20"/>
      <c r="J9" s="20"/>
    </row>
    <row r="10" spans="2:12" ht="15" customHeight="1" x14ac:dyDescent="0.25">
      <c r="B10" s="10"/>
      <c r="C10" s="21" t="s">
        <v>34</v>
      </c>
      <c r="D10" s="21" t="s">
        <v>35</v>
      </c>
      <c r="E10" s="21" t="s">
        <v>36</v>
      </c>
      <c r="F10" s="21" t="s">
        <v>37</v>
      </c>
      <c r="G10" s="21" t="s">
        <v>38</v>
      </c>
      <c r="H10" s="21" t="s">
        <v>39</v>
      </c>
      <c r="I10" s="21" t="s">
        <v>40</v>
      </c>
      <c r="J10" s="21" t="s">
        <v>41</v>
      </c>
      <c r="K10" s="9"/>
      <c r="L10" s="9"/>
    </row>
    <row r="11" spans="2:12" ht="15" customHeight="1" x14ac:dyDescent="0.25">
      <c r="B11" s="21" t="s">
        <v>34</v>
      </c>
      <c r="C11" s="10" t="s">
        <v>42</v>
      </c>
      <c r="D11" s="10">
        <v>1.1246063877642825</v>
      </c>
      <c r="E11" s="10">
        <v>9.3457943925233638E-3</v>
      </c>
      <c r="F11" s="10">
        <v>1.2559658377292138</v>
      </c>
      <c r="G11" s="10">
        <v>1.0541851149061776</v>
      </c>
      <c r="H11" s="10">
        <v>0.73730000737300005</v>
      </c>
      <c r="I11" s="10">
        <v>0.68861038424459442</v>
      </c>
      <c r="J11" s="10">
        <v>0.12903225806451613</v>
      </c>
      <c r="K11" s="9"/>
      <c r="L11" s="9"/>
    </row>
    <row r="12" spans="2:12" ht="15" customHeight="1" x14ac:dyDescent="0.25">
      <c r="B12" s="21" t="s">
        <v>35</v>
      </c>
      <c r="C12" s="10">
        <v>0.88919999999999999</v>
      </c>
      <c r="D12" s="10" t="s">
        <v>42</v>
      </c>
      <c r="E12" s="10">
        <v>8.310280373831776E-3</v>
      </c>
      <c r="F12" s="10">
        <v>1.1168048229088168</v>
      </c>
      <c r="G12" s="10">
        <v>0.93738140417457305</v>
      </c>
      <c r="H12" s="10">
        <v>0.65560716655607165</v>
      </c>
      <c r="I12" s="10">
        <v>0.61231235367029335</v>
      </c>
      <c r="J12" s="10">
        <v>0.11473548387096774</v>
      </c>
      <c r="K12" s="9"/>
      <c r="L12" s="9"/>
    </row>
    <row r="13" spans="2:12" ht="15" customHeight="1" x14ac:dyDescent="0.25">
      <c r="B13" s="21" t="s">
        <v>36</v>
      </c>
      <c r="C13" s="10">
        <v>107</v>
      </c>
      <c r="D13" s="10">
        <v>120.33288349077823</v>
      </c>
      <c r="E13" s="10" t="s">
        <v>42</v>
      </c>
      <c r="F13" s="10">
        <v>134.38834463702588</v>
      </c>
      <c r="G13" s="10">
        <v>112.79780729496099</v>
      </c>
      <c r="H13" s="10">
        <v>78.891100788911004</v>
      </c>
      <c r="I13" s="10">
        <v>73.681311114171606</v>
      </c>
      <c r="J13" s="10">
        <v>13.806451612903226</v>
      </c>
      <c r="K13" s="9"/>
      <c r="L13" s="9"/>
    </row>
    <row r="14" spans="2:12" ht="15" customHeight="1" x14ac:dyDescent="0.25">
      <c r="B14" s="21" t="s">
        <v>37</v>
      </c>
      <c r="C14" s="10">
        <v>0.79620000000000002</v>
      </c>
      <c r="D14" s="10">
        <v>0.8954116059379218</v>
      </c>
      <c r="E14" s="10">
        <v>7.4411214953271033E-3</v>
      </c>
      <c r="F14" s="10" t="s">
        <v>42</v>
      </c>
      <c r="G14" s="10">
        <v>0.83934218848829856</v>
      </c>
      <c r="H14" s="10">
        <v>0.58703826587038266</v>
      </c>
      <c r="I14" s="10">
        <v>0.54827158793554609</v>
      </c>
      <c r="J14" s="10">
        <v>0.10273548387096774</v>
      </c>
      <c r="K14" s="9"/>
      <c r="L14" s="9"/>
    </row>
    <row r="15" spans="2:12" ht="15" customHeight="1" x14ac:dyDescent="0.25">
      <c r="B15" s="21" t="s">
        <v>38</v>
      </c>
      <c r="C15" s="10">
        <v>0.9486</v>
      </c>
      <c r="D15" s="10">
        <v>1.0668016194331984</v>
      </c>
      <c r="E15" s="10">
        <v>8.8654205607476642E-3</v>
      </c>
      <c r="F15" s="10">
        <v>1.1914091936699323</v>
      </c>
      <c r="G15" s="10" t="s">
        <v>42</v>
      </c>
      <c r="H15" s="10">
        <v>0.6994027869940278</v>
      </c>
      <c r="I15" s="10">
        <v>0.65321581049442223</v>
      </c>
      <c r="J15" s="10">
        <v>0.12239999999999999</v>
      </c>
      <c r="K15" s="9"/>
      <c r="L15" s="9"/>
    </row>
    <row r="16" spans="2:12" ht="15" customHeight="1" x14ac:dyDescent="0.25">
      <c r="B16" s="21" t="s">
        <v>39</v>
      </c>
      <c r="C16" s="10">
        <v>1.3563000000000001</v>
      </c>
      <c r="D16" s="10">
        <v>1.5253036437246965</v>
      </c>
      <c r="E16" s="10">
        <v>1.267570093457944E-2</v>
      </c>
      <c r="F16" s="10">
        <v>1.7034664657121326</v>
      </c>
      <c r="G16" s="10">
        <v>1.4297912713472487</v>
      </c>
      <c r="H16" s="10" t="s">
        <v>42</v>
      </c>
      <c r="I16" s="10">
        <v>0.93396226415094352</v>
      </c>
      <c r="J16" s="10">
        <v>0.17500645161290324</v>
      </c>
      <c r="K16" s="9"/>
      <c r="L16" s="9"/>
    </row>
    <row r="17" spans="1:12" ht="15" customHeight="1" x14ac:dyDescent="0.25">
      <c r="B17" s="21" t="s">
        <v>40</v>
      </c>
      <c r="C17" s="10">
        <v>1.4521999999999999</v>
      </c>
      <c r="D17" s="10">
        <v>1.633153396311291</v>
      </c>
      <c r="E17" s="10">
        <v>1.357196261682243E-2</v>
      </c>
      <c r="F17" s="10">
        <v>1.8239135895503642</v>
      </c>
      <c r="G17" s="10">
        <v>1.530887623866751</v>
      </c>
      <c r="H17" s="10">
        <v>1.0707070707070707</v>
      </c>
      <c r="I17" s="10" t="s">
        <v>42</v>
      </c>
      <c r="J17" s="10">
        <v>0.18738064516129033</v>
      </c>
      <c r="K17" s="9"/>
      <c r="L17" s="9"/>
    </row>
    <row r="18" spans="1:12" ht="15" customHeight="1" x14ac:dyDescent="0.25">
      <c r="B18" s="21" t="s">
        <v>41</v>
      </c>
      <c r="C18" s="10">
        <v>7.75</v>
      </c>
      <c r="D18" s="10">
        <v>8.7156995051731894</v>
      </c>
      <c r="E18" s="10">
        <v>7.2429906542056069E-2</v>
      </c>
      <c r="F18" s="10">
        <v>9.7337352424014068</v>
      </c>
      <c r="G18" s="10">
        <v>8.1699346405228752</v>
      </c>
      <c r="H18" s="10">
        <v>5.7140750571407501</v>
      </c>
      <c r="I18" s="10">
        <v>5.3367304778956068</v>
      </c>
      <c r="J18" s="10" t="s">
        <v>42</v>
      </c>
      <c r="K18" s="9"/>
      <c r="L18" s="9"/>
    </row>
    <row r="19" spans="1:12" ht="15" customHeight="1" x14ac:dyDescent="0.25">
      <c r="B19" s="20"/>
      <c r="C19" s="20"/>
      <c r="D19" s="20"/>
      <c r="E19" s="20"/>
      <c r="F19" s="20"/>
      <c r="G19" s="20"/>
      <c r="H19" s="20"/>
      <c r="I19" s="20"/>
      <c r="J19" s="20"/>
      <c r="K19" s="9"/>
      <c r="L19" s="9"/>
    </row>
    <row r="20" spans="1:12" x14ac:dyDescent="0.25">
      <c r="B20" s="22"/>
      <c r="C20" s="20"/>
      <c r="D20" s="20"/>
      <c r="E20" s="20"/>
      <c r="F20" s="20"/>
      <c r="G20" s="20"/>
      <c r="H20" s="20"/>
      <c r="I20" s="20"/>
      <c r="J20" s="20"/>
      <c r="K20" s="9"/>
      <c r="L20" s="9"/>
    </row>
    <row r="21" spans="1:12" x14ac:dyDescent="0.25">
      <c r="B21" s="22" t="s">
        <v>44</v>
      </c>
      <c r="C21" s="20"/>
      <c r="D21" s="20"/>
      <c r="E21" s="20"/>
      <c r="F21" s="20"/>
      <c r="G21" s="20"/>
      <c r="H21" s="20"/>
      <c r="I21" s="20"/>
      <c r="J21" s="20"/>
      <c r="K21" s="9"/>
      <c r="L21" s="9"/>
    </row>
    <row r="22" spans="1:12" x14ac:dyDescent="0.25">
      <c r="A22" s="9"/>
      <c r="B22" s="22"/>
      <c r="C22" s="20"/>
      <c r="D22" s="20"/>
      <c r="E22" s="20"/>
      <c r="F22" s="20"/>
      <c r="G22" s="20"/>
      <c r="H22" s="20"/>
      <c r="I22" s="20"/>
      <c r="J22" s="20"/>
      <c r="K22" s="9"/>
      <c r="L22" s="9"/>
    </row>
    <row r="23" spans="1:12" x14ac:dyDescent="0.25">
      <c r="A23" s="9"/>
      <c r="B23" s="28"/>
      <c r="C23" s="46" t="s">
        <v>34</v>
      </c>
      <c r="D23" s="46" t="s">
        <v>35</v>
      </c>
      <c r="E23" s="46" t="s">
        <v>36</v>
      </c>
      <c r="F23" s="46" t="s">
        <v>37</v>
      </c>
      <c r="G23" s="46" t="s">
        <v>38</v>
      </c>
      <c r="H23" s="46" t="s">
        <v>39</v>
      </c>
      <c r="I23" s="46" t="s">
        <v>40</v>
      </c>
      <c r="J23" s="46" t="s">
        <v>41</v>
      </c>
      <c r="K23" s="9"/>
      <c r="L23" s="9"/>
    </row>
    <row r="24" spans="1:12" x14ac:dyDescent="0.25">
      <c r="A24" s="9"/>
      <c r="B24" s="46" t="s">
        <v>34</v>
      </c>
      <c r="C24" s="31" t="s">
        <v>42</v>
      </c>
      <c r="D24" s="31">
        <v>-1.8026137899955451E-3</v>
      </c>
      <c r="E24" s="31">
        <v>2.9817368617218896E-3</v>
      </c>
      <c r="F24" s="31">
        <v>-1.6354258397282271E-3</v>
      </c>
      <c r="G24" s="31">
        <v>2.62853538008616E-3</v>
      </c>
      <c r="H24" s="31">
        <v>-1.5507310589277733E-3</v>
      </c>
      <c r="I24" s="31">
        <v>-1.0339835941268593E-3</v>
      </c>
      <c r="J24" s="31">
        <v>0</v>
      </c>
      <c r="K24" s="9"/>
      <c r="L24" s="9"/>
    </row>
    <row r="25" spans="1:12" x14ac:dyDescent="0.25">
      <c r="A25" s="9"/>
      <c r="B25" s="46" t="s">
        <v>35</v>
      </c>
      <c r="C25" s="31">
        <v>1.8026137899955451E-3</v>
      </c>
      <c r="D25" s="31" t="s">
        <v>42</v>
      </c>
      <c r="E25" s="31">
        <v>4.7757418336307035E-3</v>
      </c>
      <c r="F25" s="31">
        <v>1.6688711724829552E-4</v>
      </c>
      <c r="G25" s="31">
        <v>4.4231758922227051E-3</v>
      </c>
      <c r="H25" s="31">
        <v>2.5142950078245485E-4</v>
      </c>
      <c r="I25" s="31">
        <v>7.6724714558379023E-4</v>
      </c>
      <c r="J25" s="31">
        <v>1.7993702204228709E-3</v>
      </c>
      <c r="K25" s="9"/>
      <c r="L25" s="9"/>
    </row>
    <row r="26" spans="1:12" x14ac:dyDescent="0.25">
      <c r="A26" s="9"/>
      <c r="B26" s="46" t="s">
        <v>36</v>
      </c>
      <c r="C26" s="31">
        <v>-2.9817368617218896E-3</v>
      </c>
      <c r="D26" s="31">
        <v>-4.7757418336307035E-3</v>
      </c>
      <c r="E26" s="31" t="s">
        <v>42</v>
      </c>
      <c r="F26" s="31">
        <v>-4.6309710385011721E-3</v>
      </c>
      <c r="G26" s="31">
        <v>-3.5425778513221041E-4</v>
      </c>
      <c r="H26" s="31">
        <v>-4.5460229648983472E-3</v>
      </c>
      <c r="I26" s="31">
        <v>-4.027730087118586E-3</v>
      </c>
      <c r="J26" s="31">
        <v>-2.9906542056073369E-3</v>
      </c>
      <c r="K26" s="9"/>
      <c r="L26" s="9"/>
    </row>
    <row r="27" spans="1:12" x14ac:dyDescent="0.25">
      <c r="A27" s="9"/>
      <c r="B27" s="46" t="s">
        <v>37</v>
      </c>
      <c r="C27" s="31">
        <v>1.6354258397282271E-3</v>
      </c>
      <c r="D27" s="31">
        <v>-1.6688711724829552E-4</v>
      </c>
      <c r="E27" s="31">
        <v>4.6309710385011721E-3</v>
      </c>
      <c r="F27" s="31" t="s">
        <v>42</v>
      </c>
      <c r="G27" s="31">
        <v>4.2569992133011641E-3</v>
      </c>
      <c r="H27" s="31">
        <v>8.4556494923784974E-5</v>
      </c>
      <c r="I27" s="31">
        <v>6.0046023741329674E-4</v>
      </c>
      <c r="J27" s="31">
        <v>1.6327555890479338E-3</v>
      </c>
      <c r="K27" s="9"/>
      <c r="L27" s="9"/>
    </row>
    <row r="28" spans="1:12" x14ac:dyDescent="0.25">
      <c r="A28" s="9"/>
      <c r="B28" s="46" t="s">
        <v>38</v>
      </c>
      <c r="C28" s="31">
        <v>-2.62853538008616E-3</v>
      </c>
      <c r="D28" s="31">
        <v>-4.4231758922227051E-3</v>
      </c>
      <c r="E28" s="31">
        <v>3.5425778513221041E-4</v>
      </c>
      <c r="F28" s="31">
        <v>-4.2569992133011641E-3</v>
      </c>
      <c r="G28" s="31" t="s">
        <v>42</v>
      </c>
      <c r="H28" s="31">
        <v>-4.190280740192137E-3</v>
      </c>
      <c r="I28" s="31">
        <v>-3.6721714066773486E-3</v>
      </c>
      <c r="J28" s="31">
        <v>-2.6354627872652208E-3</v>
      </c>
      <c r="K28" s="9"/>
      <c r="L28" s="9"/>
    </row>
    <row r="29" spans="1:12" x14ac:dyDescent="0.25">
      <c r="A29" s="9"/>
      <c r="B29" s="46" t="s">
        <v>39</v>
      </c>
      <c r="C29" s="31">
        <v>1.5507310589277733E-3</v>
      </c>
      <c r="D29" s="31">
        <v>-2.5142950078245485E-4</v>
      </c>
      <c r="E29" s="31">
        <v>4.5460229648983472E-3</v>
      </c>
      <c r="F29" s="31">
        <v>-8.4556494923784974E-5</v>
      </c>
      <c r="G29" s="31">
        <v>4.190280740192137E-3</v>
      </c>
      <c r="H29" s="31" t="s">
        <v>42</v>
      </c>
      <c r="I29" s="31">
        <v>5.1594736919054608E-4</v>
      </c>
      <c r="J29" s="31">
        <v>1.5483300154833625E-3</v>
      </c>
      <c r="K29" s="9"/>
      <c r="L29" s="9"/>
    </row>
    <row r="30" spans="1:12" x14ac:dyDescent="0.25">
      <c r="A30" s="9"/>
      <c r="B30" s="46" t="s">
        <v>40</v>
      </c>
      <c r="C30" s="31">
        <v>1.0339835941268593E-3</v>
      </c>
      <c r="D30" s="31">
        <v>-7.6724714558379023E-4</v>
      </c>
      <c r="E30" s="31">
        <v>4.027730087118586E-3</v>
      </c>
      <c r="F30" s="31">
        <v>-6.0046023741329674E-4</v>
      </c>
      <c r="G30" s="31">
        <v>3.6721714066773486E-3</v>
      </c>
      <c r="H30" s="31">
        <v>-5.1594736919054608E-4</v>
      </c>
      <c r="I30" s="31" t="s">
        <v>42</v>
      </c>
      <c r="J30" s="31">
        <v>1.0329155763667967E-3</v>
      </c>
      <c r="K30" s="9"/>
      <c r="L30" s="9"/>
    </row>
    <row r="31" spans="1:12" x14ac:dyDescent="0.25">
      <c r="A31" s="9"/>
      <c r="B31" s="46" t="s">
        <v>41</v>
      </c>
      <c r="C31" s="31">
        <v>0</v>
      </c>
      <c r="D31" s="31">
        <v>-1.7993702204228709E-3</v>
      </c>
      <c r="E31" s="31">
        <v>2.9906542056073369E-3</v>
      </c>
      <c r="F31" s="31">
        <v>-1.6327555890479338E-3</v>
      </c>
      <c r="G31" s="31">
        <v>2.6354627872652208E-3</v>
      </c>
      <c r="H31" s="31">
        <v>-1.5483300154833625E-3</v>
      </c>
      <c r="I31" s="31">
        <v>-1.0329155763667967E-3</v>
      </c>
      <c r="J31" s="31" t="s">
        <v>42</v>
      </c>
      <c r="K31" s="9"/>
      <c r="L31" s="9"/>
    </row>
    <row r="32" spans="1:12" x14ac:dyDescent="0.25">
      <c r="A32" s="9"/>
      <c r="B32" s="20"/>
      <c r="C32" s="20"/>
      <c r="D32" s="20"/>
      <c r="E32" s="20"/>
      <c r="F32" s="20"/>
      <c r="G32" s="20"/>
      <c r="H32" s="20"/>
      <c r="I32" s="20"/>
      <c r="J32" s="20"/>
      <c r="K32" s="9"/>
      <c r="L32" s="9"/>
    </row>
    <row r="33" spans="1:12" x14ac:dyDescent="0.25">
      <c r="A33" s="9"/>
      <c r="B33" s="20" t="s">
        <v>62</v>
      </c>
      <c r="C33" s="20"/>
      <c r="D33" s="20"/>
      <c r="E33" s="20"/>
      <c r="F33" s="20"/>
      <c r="G33" s="20"/>
      <c r="H33" s="20"/>
      <c r="I33" s="20"/>
      <c r="J33" s="20"/>
      <c r="K33" s="9"/>
      <c r="L33" s="9"/>
    </row>
    <row r="34" spans="1:12" x14ac:dyDescent="0.25">
      <c r="B34" s="20"/>
      <c r="C34" s="20"/>
      <c r="D34" s="20"/>
      <c r="E34" s="20"/>
      <c r="F34" s="20"/>
      <c r="G34" s="20"/>
      <c r="H34" s="20"/>
      <c r="I34" s="20"/>
      <c r="J34" s="20"/>
      <c r="K34" s="9"/>
    </row>
    <row r="35" spans="1:12" x14ac:dyDescent="0.25">
      <c r="C35" s="20"/>
      <c r="D35" s="20"/>
      <c r="E35" s="20"/>
      <c r="F35" s="20"/>
      <c r="G35" s="20"/>
      <c r="H35" s="20"/>
      <c r="I35" s="20"/>
      <c r="J35" s="20"/>
      <c r="K35" s="9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Main</vt:lpstr>
      <vt:lpstr>Currencies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 Kreil</dc:creator>
  <cp:lastModifiedBy>Anton Kreil</cp:lastModifiedBy>
  <dcterms:created xsi:type="dcterms:W3CDTF">2020-03-22T03:55:00Z</dcterms:created>
  <dcterms:modified xsi:type="dcterms:W3CDTF">2020-06-18T06:29:49Z</dcterms:modified>
</cp:coreProperties>
</file>